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edericbilas/Fred/Rotary/Salon Mai 2025/"/>
    </mc:Choice>
  </mc:AlternateContent>
  <xr:revisionPtr revIDLastSave="0" documentId="13_ncr:1_{565AA8CA-0B50-844C-B1C3-2F8D28057CE7}" xr6:coauthVersionLast="47" xr6:coauthVersionMax="47" xr10:uidLastSave="{00000000-0000-0000-0000-000000000000}"/>
  <bookViews>
    <workbookView xWindow="0" yWindow="720" windowWidth="29400" windowHeight="18400" tabRatio="500" xr2:uid="{00000000-000D-0000-FFFF-FFFF00000000}"/>
  </bookViews>
  <sheets>
    <sheet name="Bon" sheetId="1" r:id="rId1"/>
  </sheets>
  <definedNames>
    <definedName name="_xlnm.Print_Titles" localSheetId="0">Bon!$4:$5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5" i="1" l="1"/>
  <c r="K82" i="1"/>
  <c r="K60" i="1"/>
  <c r="K59" i="1"/>
  <c r="H58" i="1"/>
  <c r="K114" i="1"/>
  <c r="K110" i="1"/>
  <c r="H110" i="1"/>
  <c r="K109" i="1"/>
  <c r="H109" i="1"/>
  <c r="K108" i="1"/>
  <c r="H108" i="1"/>
  <c r="K107" i="1"/>
  <c r="H107" i="1"/>
  <c r="K106" i="1"/>
  <c r="H106" i="1"/>
  <c r="K105" i="1"/>
  <c r="H105" i="1"/>
  <c r="K104" i="1"/>
  <c r="H104" i="1"/>
  <c r="K103" i="1"/>
  <c r="H103" i="1"/>
  <c r="K100" i="1"/>
  <c r="H100" i="1"/>
  <c r="K99" i="1"/>
  <c r="H99" i="1"/>
  <c r="K98" i="1"/>
  <c r="H98" i="1"/>
  <c r="K97" i="1"/>
  <c r="H97" i="1"/>
  <c r="K96" i="1"/>
  <c r="H96" i="1"/>
  <c r="K95" i="1"/>
  <c r="H95" i="1"/>
  <c r="K94" i="1"/>
  <c r="H94" i="1"/>
  <c r="K93" i="1"/>
  <c r="H93" i="1"/>
  <c r="K92" i="1"/>
  <c r="H92" i="1"/>
  <c r="K91" i="1"/>
  <c r="H91" i="1"/>
  <c r="K90" i="1"/>
  <c r="H90" i="1"/>
  <c r="K89" i="1"/>
  <c r="H89" i="1"/>
  <c r="K88" i="1"/>
  <c r="H88" i="1"/>
  <c r="K87" i="1"/>
  <c r="H87" i="1"/>
  <c r="K86" i="1"/>
  <c r="H86" i="1"/>
  <c r="K83" i="1"/>
  <c r="H83" i="1"/>
  <c r="H82" i="1"/>
  <c r="K81" i="1"/>
  <c r="H81" i="1"/>
  <c r="K80" i="1"/>
  <c r="H80" i="1"/>
  <c r="K79" i="1"/>
  <c r="H79" i="1"/>
  <c r="K78" i="1"/>
  <c r="H78" i="1"/>
  <c r="K77" i="1"/>
  <c r="H77" i="1"/>
  <c r="K73" i="1"/>
  <c r="H73" i="1"/>
  <c r="K72" i="1"/>
  <c r="H72" i="1"/>
  <c r="K71" i="1"/>
  <c r="H71" i="1"/>
  <c r="K70" i="1"/>
  <c r="H70" i="1"/>
  <c r="K69" i="1"/>
  <c r="H69" i="1"/>
  <c r="K68" i="1"/>
  <c r="H68" i="1"/>
  <c r="K67" i="1"/>
  <c r="H67" i="1"/>
  <c r="K66" i="1"/>
  <c r="H66" i="1"/>
  <c r="K65" i="1"/>
  <c r="H65" i="1"/>
  <c r="K62" i="1"/>
  <c r="H62" i="1"/>
  <c r="K61" i="1"/>
  <c r="H61" i="1"/>
  <c r="H60" i="1"/>
  <c r="H59" i="1"/>
  <c r="K58" i="1"/>
  <c r="K57" i="1"/>
  <c r="H57" i="1"/>
  <c r="K56" i="1"/>
  <c r="H56" i="1"/>
  <c r="K55" i="1"/>
  <c r="H55" i="1"/>
  <c r="K52" i="1"/>
  <c r="H52" i="1"/>
  <c r="K51" i="1"/>
  <c r="H51" i="1"/>
  <c r="K50" i="1"/>
  <c r="H50" i="1"/>
  <c r="K49" i="1"/>
  <c r="H49" i="1"/>
  <c r="K48" i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39" i="1"/>
  <c r="H39" i="1"/>
  <c r="K38" i="1"/>
  <c r="H38" i="1"/>
  <c r="K37" i="1"/>
  <c r="H37" i="1"/>
  <c r="K36" i="1"/>
  <c r="H36" i="1"/>
  <c r="K35" i="1"/>
  <c r="H35" i="1"/>
  <c r="K34" i="1"/>
  <c r="H34" i="1"/>
  <c r="K33" i="1"/>
  <c r="H33" i="1"/>
  <c r="K32" i="1"/>
  <c r="H32" i="1"/>
  <c r="K29" i="1"/>
  <c r="H29" i="1"/>
  <c r="K28" i="1"/>
  <c r="H28" i="1"/>
  <c r="K27" i="1"/>
  <c r="H27" i="1"/>
  <c r="K26" i="1"/>
  <c r="H26" i="1"/>
  <c r="K25" i="1"/>
  <c r="H25" i="1"/>
  <c r="K24" i="1"/>
  <c r="H24" i="1"/>
  <c r="K23" i="1"/>
  <c r="H23" i="1"/>
  <c r="K22" i="1"/>
  <c r="H22" i="1"/>
  <c r="K21" i="1"/>
  <c r="H21" i="1"/>
  <c r="K20" i="1"/>
  <c r="H20" i="1"/>
  <c r="K19" i="1"/>
  <c r="H19" i="1"/>
  <c r="K16" i="1"/>
  <c r="H16" i="1"/>
  <c r="K15" i="1"/>
  <c r="H15" i="1"/>
  <c r="K14" i="1"/>
  <c r="H14" i="1"/>
  <c r="K13" i="1"/>
  <c r="H13" i="1"/>
  <c r="K12" i="1"/>
  <c r="H12" i="1"/>
  <c r="K11" i="1"/>
  <c r="H11" i="1"/>
  <c r="K10" i="1"/>
  <c r="H10" i="1"/>
  <c r="K9" i="1"/>
  <c r="H9" i="1"/>
  <c r="K8" i="1"/>
  <c r="H8" i="1"/>
  <c r="K115" i="1" l="1"/>
  <c r="F3" i="1" s="1"/>
</calcChain>
</file>

<file path=xl/sharedStrings.xml><?xml version="1.0" encoding="utf-8"?>
<sst xmlns="http://schemas.openxmlformats.org/spreadsheetml/2006/main" count="313" uniqueCount="152">
  <si>
    <t>Bon de commande à renvoyer à vins-ete@rotary-arlon.be ou commander via notre site</t>
  </si>
  <si>
    <t>https://commande.rotary-arlon.be/</t>
  </si>
  <si>
    <t>Compte de paiement: IBAN BE75 0019  4755 1751</t>
  </si>
  <si>
    <t>N°</t>
  </si>
  <si>
    <t>Dénomination</t>
  </si>
  <si>
    <t>Millésime</t>
  </si>
  <si>
    <t>Vos commentaires</t>
  </si>
  <si>
    <t>Contenant</t>
  </si>
  <si>
    <t>Prix €</t>
  </si>
  <si>
    <t>#bout/
Caisse</t>
  </si>
  <si>
    <t># caisses</t>
  </si>
  <si>
    <t>Montant €</t>
  </si>
  <si>
    <t>Lien</t>
  </si>
  <si>
    <t>bout</t>
  </si>
  <si>
    <t>caisse</t>
  </si>
  <si>
    <t>Domaine Sourdet – DIOT - Champagne</t>
  </si>
  <si>
    <t>Domaine</t>
  </si>
  <si>
    <t>001</t>
  </si>
  <si>
    <t>Champagne</t>
  </si>
  <si>
    <t>Champagne Brut Tradition</t>
  </si>
  <si>
    <t>Brut</t>
  </si>
  <si>
    <t>0,75l</t>
  </si>
  <si>
    <t>Fiche</t>
  </si>
  <si>
    <t>002</t>
  </si>
  <si>
    <t>Champagne Brut Tradition (1/2 bout)</t>
  </si>
  <si>
    <t>0,375l</t>
  </si>
  <si>
    <t>003</t>
  </si>
  <si>
    <t xml:space="preserve">Champagne Cuvée de Réserve </t>
  </si>
  <si>
    <t>004</t>
  </si>
  <si>
    <t>Champagne Cuvée de Réserve Magnum</t>
  </si>
  <si>
    <t>1,50l</t>
  </si>
  <si>
    <t>005</t>
  </si>
  <si>
    <t>Champagne Rosé Brut</t>
  </si>
  <si>
    <t>006</t>
  </si>
  <si>
    <t>Champagne Rosé Brut Magnum</t>
  </si>
  <si>
    <t>008</t>
  </si>
  <si>
    <t>Pur Meunier Extra Brut</t>
  </si>
  <si>
    <t>007</t>
  </si>
  <si>
    <t>Champagne Millésime 2018</t>
  </si>
  <si>
    <t>Domaine René Meyer - ALSACE</t>
  </si>
  <si>
    <t>AOC Alsace</t>
  </si>
  <si>
    <t>Crémant d’Alsace - Katz Brut par JP Meyer</t>
  </si>
  <si>
    <t>Blanc de Katz</t>
  </si>
  <si>
    <t>Riesling "Clos des Escargots"</t>
  </si>
  <si>
    <t>Riesling Grand Cru Kaefferkopf</t>
  </si>
  <si>
    <t>Pinot Gris "Cuvée Marie" Vieilles Vignes</t>
  </si>
  <si>
    <t>Pinot Gris Grand Cru Florimont</t>
  </si>
  <si>
    <t>Gewurtzraminer Grand Cru Florimont</t>
  </si>
  <si>
    <t>Noir de Katz</t>
  </si>
  <si>
    <t>Noir de Katz - Magnum</t>
  </si>
  <si>
    <t>La barrique du Noir de Katz</t>
  </si>
  <si>
    <t>Domaine Romuald Petit – SAINT-VERAN &amp; BEAUJOLAIS</t>
  </si>
  <si>
    <t>Saint Véran</t>
  </si>
  <si>
    <t>Tradition</t>
  </si>
  <si>
    <t>Les Gryphées</t>
  </si>
  <si>
    <t>Bourgogne</t>
  </si>
  <si>
    <t>Héritage</t>
  </si>
  <si>
    <t>0.75l</t>
  </si>
  <si>
    <t>Morgon</t>
  </si>
  <si>
    <t>Vieilles Vignes</t>
  </si>
  <si>
    <t>Château Gaillard</t>
  </si>
  <si>
    <t>Beaujolais</t>
  </si>
  <si>
    <t>Chiroubles</t>
  </si>
  <si>
    <t>Saint Amour</t>
  </si>
  <si>
    <t>Domaine Les Vignes de l'Arque – DUCHE D’UZES &amp; PAYS D’OC</t>
  </si>
  <si>
    <t>AOP Duché D'UZES</t>
  </si>
  <si>
    <t>Les Chemins de Rome</t>
  </si>
  <si>
    <t>Chant des Baumes Blanc</t>
  </si>
  <si>
    <t>Chant des Baumes Rosé</t>
  </si>
  <si>
    <t>Chant des Baumes Rouge</t>
  </si>
  <si>
    <t>Vin de Cépage</t>
  </si>
  <si>
    <t>Viognier</t>
  </si>
  <si>
    <t>IGP Pays d'Oc</t>
  </si>
  <si>
    <t>Cuvée Amélie</t>
  </si>
  <si>
    <t>Cuvée Alexia</t>
  </si>
  <si>
    <t>Terroir inconnu</t>
  </si>
  <si>
    <t>Cuvée des Boissières</t>
  </si>
  <si>
    <t>Domaine de Pignan - CHÂTEAUNEUF DU PAPE &amp; CÔTES DU RHÔNE</t>
  </si>
  <si>
    <t xml:space="preserve">  Vin de France</t>
  </si>
  <si>
    <t>"A l'ombre de l'olivier"</t>
  </si>
  <si>
    <t>Côtes du Rhône</t>
  </si>
  <si>
    <t>Rouge</t>
  </si>
  <si>
    <t xml:space="preserve">AOC Châteauneuf du Pape </t>
  </si>
  <si>
    <t xml:space="preserve">Blanc </t>
  </si>
  <si>
    <t>Vidéo dégustation</t>
  </si>
  <si>
    <t>Tradition (50cl)</t>
  </si>
  <si>
    <t>0,50l</t>
  </si>
  <si>
    <t>Tradition (magnum)</t>
  </si>
  <si>
    <t>Cuvée Réserve Coralie et Floriane</t>
  </si>
  <si>
    <t>Château de Manissy - TAVEL - LIRAC &amp; CÔTES DU RHÔNE</t>
  </si>
  <si>
    <t>AOC Tavel</t>
  </si>
  <si>
    <t>Trinité</t>
  </si>
  <si>
    <t>Tête de Cuvée</t>
  </si>
  <si>
    <t>AOC Lirac</t>
  </si>
  <si>
    <t>Lirac Rouge</t>
  </si>
  <si>
    <t>Lirac Blanc</t>
  </si>
  <si>
    <t>Avant Goût du Paradis</t>
  </si>
  <si>
    <t>AOC Côtes du Rhône</t>
  </si>
  <si>
    <t>Côtes du Rhône Blanc</t>
  </si>
  <si>
    <t>Côtes du Rhône rouge</t>
  </si>
  <si>
    <t>Château La Braulterie  - Blaye</t>
  </si>
  <si>
    <t>AOC Blaye Côtes de Bordeaux</t>
  </si>
  <si>
    <t>Château La Braulterie</t>
  </si>
  <si>
    <t>AOC Bordeaux</t>
  </si>
  <si>
    <t>AOC Côtes de Bourg Rouge</t>
  </si>
  <si>
    <t>Les Cailloux des Blais</t>
  </si>
  <si>
    <t>AOC Blaye Côtes de Bordeau Rouge</t>
  </si>
  <si>
    <t>Château La Braulterie de Peyraud</t>
  </si>
  <si>
    <t>Château La Braulterie Cuvée Prestige</t>
  </si>
  <si>
    <t>Château La Braulterie Cuvée Prestige (magnum)</t>
  </si>
  <si>
    <t>1,5l</t>
  </si>
  <si>
    <t>L’Arche d’Anjou – Anjou</t>
  </si>
  <si>
    <t>AOC Anjou</t>
  </si>
  <si>
    <t>Anjou Rouge</t>
  </si>
  <si>
    <t>Cabernet d'Anjou 1/2 sec</t>
  </si>
  <si>
    <t>Anjou Blanc Sec</t>
  </si>
  <si>
    <t>Anjou Blanc Sec Haute Fontaine</t>
  </si>
  <si>
    <t>Loire</t>
  </si>
  <si>
    <t>Crément de Loire</t>
  </si>
  <si>
    <t>Jus</t>
  </si>
  <si>
    <t>Jus de raisin</t>
  </si>
  <si>
    <t>1l</t>
  </si>
  <si>
    <t>Jus de raisin pétillant</t>
  </si>
  <si>
    <t>Confitures</t>
  </si>
  <si>
    <t>Confiture Extra – Cassis</t>
  </si>
  <si>
    <t>310g</t>
  </si>
  <si>
    <t>Confiture Extra -  Fraise</t>
  </si>
  <si>
    <t>Confiture Extra – Framboise</t>
  </si>
  <si>
    <t>Confiture Extra - Myrtille</t>
  </si>
  <si>
    <t>Confiture Extra – Abricot</t>
  </si>
  <si>
    <t>lot de 6 pots de parfums différents : cassis, 2 fraise, framboise, abricot, myrtille</t>
  </si>
  <si>
    <t>Les Templiers de Provence - Huile d'Olive traditionnelle</t>
  </si>
  <si>
    <t>Huile d'Olive traditionnelle
AOP</t>
  </si>
  <si>
    <t>"Vert Intense" - Extra vierge.
Récipient en acier inoxydable avec bec verseur</t>
  </si>
  <si>
    <t>0,5l</t>
  </si>
  <si>
    <t>"Maturé Noir" - Vierge
Récipient en acier inoxydable avec bec verseur</t>
  </si>
  <si>
    <t>Olives</t>
  </si>
  <si>
    <t>Les olives de Serge</t>
  </si>
  <si>
    <t>Pack découverte de tapenade</t>
  </si>
  <si>
    <t>Miel</t>
  </si>
  <si>
    <t>Miel de lavande</t>
  </si>
  <si>
    <t>500gr</t>
  </si>
  <si>
    <t xml:space="preserve">TOTAL :  </t>
  </si>
  <si>
    <t>Nom:</t>
  </si>
  <si>
    <t>Signature</t>
  </si>
  <si>
    <t>Email</t>
  </si>
  <si>
    <t>Téléphone</t>
  </si>
  <si>
    <t xml:space="preserve">Contact Rotary </t>
  </si>
  <si>
    <t>Le paiement du montant total de la commande vaudra confirmation.</t>
  </si>
  <si>
    <t>La livraison se déroulera le samedi 14 juin 2025 de 9 à 13h. Le rotarien de contact vous informera sur l’organisation de la livraison,</t>
  </si>
  <si>
    <t>ROTARY CLUB D'ARLON ASBL - BCE 0784.452.262 - Vos données sont utilisées avec votre accord par le RCA ASBL dans le cadre de cette opération et pour ses opérations futures</t>
  </si>
  <si>
    <t>Coteaux Du Layon "Clos des Huitains"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</si>
</sst>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0"/>
      <color rgb="FF000000"/>
      <name val="Arial"/>
      <charset val="1"/>
    </font>
    <font>
      <sz val="10"/>
      <color rgb="FF000000"/>
      <name val="Arial"/>
      <family val="2"/>
      <charset val="1"/>
    </font>
    <font>
      <sz val="26"/>
      <color rgb="FF1D4579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u/>
      <sz val="12"/>
      <color rgb="FF1155CC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5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u/>
      <sz val="10"/>
      <color rgb="FF1155CC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8000"/>
      <name val="Arial"/>
      <family val="2"/>
      <charset val="1"/>
    </font>
    <font>
      <sz val="12"/>
      <name val="Arial"/>
      <family val="2"/>
      <charset val="1"/>
    </font>
    <font>
      <u/>
      <sz val="10"/>
      <color rgb="FF0000FF"/>
      <name val="Arial"/>
      <family val="2"/>
      <charset val="1"/>
    </font>
    <font>
      <b/>
      <sz val="12"/>
      <color rgb="FFFF6FCF"/>
      <name val="Arial"/>
      <family val="2"/>
      <charset val="1"/>
    </font>
    <font>
      <b/>
      <sz val="12"/>
      <color rgb="FF158466"/>
      <name val="Arial"/>
      <family val="2"/>
      <charset val="1"/>
    </font>
    <font>
      <sz val="12"/>
      <color rgb="FFFF0000"/>
      <name val="Arial"/>
      <family val="2"/>
      <charset val="1"/>
    </font>
    <font>
      <b/>
      <sz val="12"/>
      <color rgb="FFFF0000"/>
      <name val="Arial"/>
      <family val="2"/>
      <charset val="1"/>
    </font>
    <font>
      <sz val="12"/>
      <color rgb="FF008000"/>
      <name val="Arial"/>
      <family val="2"/>
      <charset val="1"/>
    </font>
    <font>
      <b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2"/>
      <color rgb="FFFF6FCF"/>
      <name val="Arial"/>
      <family val="2"/>
      <charset val="1"/>
    </font>
    <font>
      <sz val="10"/>
      <color rgb="FF1155CC"/>
      <name val="Arial"/>
      <family val="2"/>
      <charset val="1"/>
    </font>
    <font>
      <b/>
      <sz val="16"/>
      <color rgb="FFFF0000"/>
      <name val="Arial"/>
      <family val="2"/>
      <charset val="1"/>
    </font>
    <font>
      <u/>
      <sz val="10"/>
      <color rgb="FF0563C1"/>
      <name val="Arial"/>
      <family val="2"/>
      <charset val="1"/>
    </font>
    <font>
      <sz val="16"/>
      <color rgb="FF000000"/>
      <name val="Arial"/>
      <family val="2"/>
      <charset val="1"/>
    </font>
    <font>
      <b/>
      <sz val="10"/>
      <color rgb="FF008000"/>
      <name val="Arial"/>
      <family val="2"/>
      <charset val="1"/>
    </font>
    <font>
      <b/>
      <sz val="10"/>
      <color rgb="FFF79646"/>
      <name val="Arial"/>
      <family val="2"/>
      <charset val="1"/>
    </font>
    <font>
      <b/>
      <sz val="10"/>
      <color rgb="FFFF6FCF"/>
      <name val="Arial"/>
      <family val="2"/>
      <charset val="1"/>
    </font>
    <font>
      <sz val="14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i/>
      <sz val="10"/>
      <color rgb="FF2A6099"/>
      <name val="Arial"/>
      <family val="2"/>
      <charset val="1"/>
    </font>
    <font>
      <sz val="12"/>
      <color theme="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DDDDD"/>
      </patternFill>
    </fill>
    <fill>
      <patternFill patternType="solid">
        <fgColor rgb="FFDEE6EF"/>
        <bgColor rgb="FFDDDDDD"/>
      </patternFill>
    </fill>
    <fill>
      <patternFill patternType="solid">
        <fgColor rgb="FFDDDDDD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0CECE"/>
        <bgColor rgb="FFD9D9D9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0" fillId="0" borderId="2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>
      <alignment horizontal="center" vertical="center" wrapText="1"/>
    </xf>
    <xf numFmtId="2" fontId="10" fillId="5" borderId="9" xfId="0" applyNumberFormat="1" applyFont="1" applyFill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 applyProtection="1">
      <alignment horizontal="center" vertical="center" wrapText="1"/>
      <protection locked="0"/>
    </xf>
    <xf numFmtId="2" fontId="10" fillId="0" borderId="10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2" fontId="10" fillId="5" borderId="4" xfId="0" applyNumberFormat="1" applyFont="1" applyFill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1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>
      <alignment horizontal="center" vertical="center" wrapText="1"/>
    </xf>
    <xf numFmtId="1" fontId="10" fillId="0" borderId="13" xfId="0" applyNumberFormat="1" applyFont="1" applyBorder="1" applyAlignment="1" applyProtection="1">
      <alignment horizontal="center" vertical="center" wrapText="1"/>
      <protection locked="0"/>
    </xf>
    <xf numFmtId="2" fontId="10" fillId="0" borderId="1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4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1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2" fontId="10" fillId="5" borderId="16" xfId="0" applyNumberFormat="1" applyFont="1" applyFill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 applyProtection="1">
      <alignment horizontal="center" vertical="center" wrapText="1"/>
      <protection locked="0"/>
    </xf>
    <xf numFmtId="2" fontId="10" fillId="0" borderId="17" xfId="0" applyNumberFormat="1" applyFont="1" applyBorder="1" applyAlignment="1">
      <alignment horizontal="center" vertical="center" wrapText="1"/>
    </xf>
    <xf numFmtId="0" fontId="17" fillId="0" borderId="16" xfId="0" applyFont="1" applyBorder="1" applyAlignment="1" applyProtection="1">
      <alignment horizontal="left" vertical="center" wrapText="1"/>
      <protection locked="0"/>
    </xf>
    <xf numFmtId="0" fontId="10" fillId="5" borderId="16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2" fontId="10" fillId="5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left" vertical="center" wrapText="1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7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1" fontId="1" fillId="0" borderId="0" xfId="0" applyNumberFormat="1" applyFont="1"/>
    <xf numFmtId="1" fontId="1" fillId="0" borderId="0" xfId="0" applyNumberFormat="1" applyFont="1" applyProtection="1">
      <protection locked="0"/>
    </xf>
    <xf numFmtId="0" fontId="1" fillId="2" borderId="20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>
      <alignment horizontal="center" vertical="center" wrapText="1"/>
    </xf>
    <xf numFmtId="1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9" xfId="0" applyNumberFormat="1" applyFont="1" applyBorder="1" applyAlignment="1" applyProtection="1">
      <alignment horizontal="center" vertical="center"/>
      <protection locked="0"/>
    </xf>
    <xf numFmtId="4" fontId="10" fillId="0" borderId="22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 applyProtection="1">
      <alignment horizontal="center" vertical="center"/>
      <protection locked="0"/>
    </xf>
    <xf numFmtId="4" fontId="10" fillId="0" borderId="10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 applyProtection="1">
      <alignment horizontal="center" vertical="center" wrapText="1"/>
      <protection locked="0"/>
    </xf>
    <xf numFmtId="2" fontId="10" fillId="0" borderId="7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left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3" fillId="0" borderId="2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 applyProtection="1">
      <alignment horizontal="center" vertical="center"/>
      <protection locked="0"/>
    </xf>
    <xf numFmtId="4" fontId="10" fillId="0" borderId="17" xfId="0" applyNumberFormat="1" applyFont="1" applyBorder="1" applyAlignment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2" fontId="10" fillId="0" borderId="1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 applyProtection="1">
      <alignment horizontal="center" vertical="center"/>
      <protection locked="0"/>
    </xf>
    <xf numFmtId="4" fontId="1" fillId="0" borderId="0" xfId="0" applyNumberFormat="1" applyFont="1" applyAlignment="1">
      <alignment horizontal="right" vertical="center" wrapText="1"/>
    </xf>
    <xf numFmtId="0" fontId="5" fillId="2" borderId="20" xfId="0" applyFont="1" applyFill="1" applyBorder="1" applyAlignment="1">
      <alignment horizontal="left" vertical="center" wrapText="1"/>
    </xf>
    <xf numFmtId="1" fontId="1" fillId="2" borderId="20" xfId="0" applyNumberFormat="1" applyFont="1" applyFill="1" applyBorder="1" applyAlignment="1">
      <alignment horizontal="left" vertical="center" wrapText="1"/>
    </xf>
    <xf numFmtId="1" fontId="1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10" fillId="0" borderId="10" xfId="0" applyNumberFormat="1" applyFont="1" applyBorder="1" applyAlignment="1">
      <alignment horizontal="center" vertical="center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>
      <alignment horizontal="left" vertical="center" wrapText="1"/>
    </xf>
    <xf numFmtId="0" fontId="21" fillId="0" borderId="12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4" fontId="10" fillId="0" borderId="13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>
      <alignment horizontal="center" vertical="center"/>
    </xf>
    <xf numFmtId="1" fontId="10" fillId="0" borderId="13" xfId="0" applyNumberFormat="1" applyFont="1" applyBorder="1" applyAlignment="1" applyProtection="1">
      <alignment horizontal="center" vertical="center"/>
      <protection locked="0"/>
    </xf>
    <xf numFmtId="4" fontId="10" fillId="0" borderId="14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1" fontId="10" fillId="0" borderId="12" xfId="0" applyNumberFormat="1" applyFont="1" applyBorder="1" applyAlignment="1">
      <alignment horizontal="center" vertical="center"/>
    </xf>
    <xf numFmtId="1" fontId="10" fillId="0" borderId="12" xfId="0" applyNumberFormat="1" applyFont="1" applyBorder="1" applyAlignment="1" applyProtection="1">
      <alignment horizontal="center" vertical="center"/>
      <protection locked="0"/>
    </xf>
    <xf numFmtId="4" fontId="10" fillId="0" borderId="30" xfId="0" applyNumberFormat="1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4" fontId="10" fillId="0" borderId="9" xfId="0" applyNumberFormat="1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" fontId="10" fillId="0" borderId="16" xfId="0" applyNumberFormat="1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21" fillId="0" borderId="9" xfId="0" applyFont="1" applyBorder="1" applyAlignment="1" applyProtection="1">
      <alignment horizontal="center" vertical="center" wrapText="1"/>
      <protection locked="0"/>
    </xf>
    <xf numFmtId="4" fontId="10" fillId="0" borderId="6" xfId="0" applyNumberFormat="1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  <protection locked="0"/>
    </xf>
    <xf numFmtId="4" fontId="10" fillId="0" borderId="4" xfId="0" applyNumberFormat="1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>
      <alignment horizontal="left" vertical="center" wrapText="1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4" fontId="10" fillId="0" borderId="13" xfId="0" applyNumberFormat="1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4" fontId="10" fillId="0" borderId="15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 applyProtection="1">
      <alignment horizontal="center" vertical="center"/>
      <protection locked="0"/>
    </xf>
    <xf numFmtId="4" fontId="10" fillId="0" borderId="1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7" fillId="0" borderId="15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4" fontId="10" fillId="0" borderId="15" xfId="0" applyNumberFormat="1" applyFont="1" applyBorder="1" applyAlignment="1" applyProtection="1">
      <alignment horizontal="center" vertical="center"/>
      <protection locked="0"/>
    </xf>
    <xf numFmtId="4" fontId="10" fillId="0" borderId="31" xfId="0" applyNumberFormat="1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4" fontId="10" fillId="0" borderId="4" xfId="0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23" fillId="2" borderId="34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4" fontId="10" fillId="0" borderId="12" xfId="0" applyNumberFormat="1" applyFont="1" applyBorder="1" applyAlignment="1">
      <alignment horizontal="center" vertical="center"/>
    </xf>
    <xf numFmtId="4" fontId="10" fillId="0" borderId="30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7" fillId="0" borderId="6" xfId="0" applyFont="1" applyBorder="1" applyAlignment="1">
      <alignment horizontal="left" vertical="center" wrapText="1"/>
    </xf>
    <xf numFmtId="1" fontId="10" fillId="0" borderId="6" xfId="0" applyNumberFormat="1" applyFont="1" applyBorder="1" applyAlignment="1" applyProtection="1">
      <alignment horizontal="center" vertical="center"/>
      <protection locked="0"/>
    </xf>
    <xf numFmtId="4" fontId="10" fillId="0" borderId="7" xfId="0" applyNumberFormat="1" applyFont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1" fontId="5" fillId="2" borderId="37" xfId="0" applyNumberFormat="1" applyFont="1" applyFill="1" applyBorder="1" applyAlignment="1">
      <alignment horizontal="left" vertical="center" wrapText="1"/>
    </xf>
    <xf numFmtId="1" fontId="5" fillId="2" borderId="37" xfId="0" applyNumberFormat="1" applyFont="1" applyFill="1" applyBorder="1" applyAlignment="1" applyProtection="1">
      <alignment horizontal="left" vertical="center" wrapText="1"/>
      <protection locked="0"/>
    </xf>
    <xf numFmtId="0" fontId="5" fillId="2" borderId="38" xfId="0" applyFont="1" applyFill="1" applyBorder="1" applyAlignment="1">
      <alignment horizontal="left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16" fillId="0" borderId="28" xfId="0" applyFont="1" applyBorder="1" applyAlignment="1" applyProtection="1">
      <alignment horizontal="center" vertical="center" wrapText="1"/>
      <protection locked="0"/>
    </xf>
    <xf numFmtId="4" fontId="10" fillId="0" borderId="28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13" fillId="0" borderId="41" xfId="0" applyFont="1" applyBorder="1" applyAlignment="1">
      <alignment horizontal="center" vertical="center"/>
    </xf>
    <xf numFmtId="0" fontId="25" fillId="0" borderId="0" xfId="0" applyFont="1"/>
    <xf numFmtId="0" fontId="9" fillId="0" borderId="18" xfId="0" applyFont="1" applyBorder="1" applyAlignment="1">
      <alignment horizontal="center" vertical="center" wrapText="1"/>
    </xf>
    <xf numFmtId="1" fontId="5" fillId="2" borderId="20" xfId="0" applyNumberFormat="1" applyFont="1" applyFill="1" applyBorder="1" applyAlignment="1">
      <alignment horizontal="left" vertical="center" wrapText="1"/>
    </xf>
    <xf numFmtId="1" fontId="5" fillId="2" borderId="20" xfId="0" applyNumberFormat="1" applyFont="1" applyFill="1" applyBorder="1" applyAlignment="1" applyProtection="1">
      <alignment horizontal="left" vertical="center" wrapText="1"/>
      <protection locked="0"/>
    </xf>
    <xf numFmtId="0" fontId="1" fillId="2" borderId="21" xfId="0" applyFont="1" applyFill="1" applyBorder="1" applyAlignment="1">
      <alignment horizontal="center" vertical="center"/>
    </xf>
    <xf numFmtId="4" fontId="10" fillId="0" borderId="22" xfId="0" applyNumberFormat="1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11" fillId="0" borderId="15" xfId="0" applyFont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2" fontId="10" fillId="0" borderId="15" xfId="0" applyNumberFormat="1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1" fontId="3" fillId="2" borderId="20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10" fillId="0" borderId="42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29" fillId="0" borderId="38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29" fillId="0" borderId="43" xfId="0" applyFont="1" applyBorder="1" applyAlignment="1" applyProtection="1">
      <alignment horizontal="center" vertical="center" wrapText="1"/>
      <protection locked="0"/>
    </xf>
    <xf numFmtId="0" fontId="29" fillId="0" borderId="44" xfId="0" applyFont="1" applyBorder="1" applyAlignment="1" applyProtection="1">
      <alignment horizontal="center" vertical="center" wrapText="1"/>
      <protection locked="0"/>
    </xf>
    <xf numFmtId="0" fontId="10" fillId="0" borderId="45" xfId="0" applyFont="1" applyBorder="1" applyAlignment="1">
      <alignment horizontal="left" vertical="center" wrapText="1"/>
    </xf>
    <xf numFmtId="2" fontId="33" fillId="0" borderId="16" xfId="0" applyNumberFormat="1" applyFont="1" applyBorder="1" applyAlignment="1">
      <alignment horizontal="center" vertical="center" wrapText="1"/>
    </xf>
    <xf numFmtId="2" fontId="33" fillId="0" borderId="16" xfId="0" applyNumberFormat="1" applyFont="1" applyBorder="1" applyAlignment="1">
      <alignment horizontal="center" vertical="center"/>
    </xf>
    <xf numFmtId="4" fontId="33" fillId="0" borderId="15" xfId="0" applyNumberFormat="1" applyFont="1" applyBorder="1" applyAlignment="1">
      <alignment horizontal="center" vertical="center"/>
    </xf>
    <xf numFmtId="4" fontId="33" fillId="0" borderId="16" xfId="0" applyNumberFormat="1" applyFont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2" fontId="10" fillId="0" borderId="12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 wrapText="1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2" fontId="10" fillId="5" borderId="12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 wrapText="1"/>
    </xf>
    <xf numFmtId="1" fontId="10" fillId="0" borderId="12" xfId="0" applyNumberFormat="1" applyFont="1" applyBorder="1" applyAlignment="1">
      <alignment horizontal="center" vertical="center" wrapText="1"/>
    </xf>
    <xf numFmtId="2" fontId="10" fillId="0" borderId="30" xfId="0" applyNumberFormat="1" applyFont="1" applyBorder="1" applyAlignment="1">
      <alignment horizontal="center" vertical="center" wrapText="1"/>
    </xf>
    <xf numFmtId="0" fontId="17" fillId="0" borderId="6" xfId="0" applyFont="1" applyBorder="1" applyAlignment="1" applyProtection="1">
      <alignment horizontal="left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2" fontId="10" fillId="5" borderId="6" xfId="0" applyNumberFormat="1" applyFont="1" applyFill="1" applyBorder="1" applyAlignment="1" applyProtection="1">
      <alignment horizontal="center" vertical="center" wrapText="1"/>
      <protection locked="0"/>
    </xf>
    <xf numFmtId="2" fontId="33" fillId="0" borderId="6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4" fontId="3" fillId="2" borderId="7" xfId="0" applyNumberFormat="1" applyFont="1" applyFill="1" applyBorder="1" applyAlignment="1">
      <alignment horizontal="center" vertical="center"/>
    </xf>
    <xf numFmtId="0" fontId="6" fillId="4" borderId="46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1" fontId="6" fillId="4" borderId="47" xfId="0" applyNumberFormat="1" applyFont="1" applyFill="1" applyBorder="1" applyAlignment="1">
      <alignment horizontal="center" vertical="center" wrapText="1"/>
    </xf>
    <xf numFmtId="0" fontId="6" fillId="4" borderId="47" xfId="0" applyFont="1" applyFill="1" applyBorder="1" applyAlignment="1" applyProtection="1">
      <alignment horizontal="center" vertical="center"/>
      <protection locked="0"/>
    </xf>
    <xf numFmtId="0" fontId="6" fillId="4" borderId="48" xfId="0" applyFont="1" applyFill="1" applyBorder="1" applyAlignment="1">
      <alignment horizontal="center" vertical="center"/>
    </xf>
    <xf numFmtId="0" fontId="6" fillId="4" borderId="49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0" fontId="6" fillId="4" borderId="50" xfId="0" applyFont="1" applyFill="1" applyBorder="1" applyAlignment="1">
      <alignment horizontal="center" vertical="center"/>
    </xf>
    <xf numFmtId="1" fontId="6" fillId="4" borderId="50" xfId="0" applyNumberFormat="1" applyFont="1" applyFill="1" applyBorder="1" applyAlignment="1">
      <alignment horizontal="center" vertical="center" wrapText="1"/>
    </xf>
    <xf numFmtId="0" fontId="6" fillId="4" borderId="50" xfId="0" applyFont="1" applyFill="1" applyBorder="1" applyAlignment="1" applyProtection="1">
      <alignment horizontal="center" vertical="center"/>
      <protection locked="0"/>
    </xf>
    <xf numFmtId="0" fontId="6" fillId="4" borderId="51" xfId="0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 applyProtection="1">
      <alignment horizontal="center" vertical="center" wrapText="1"/>
      <protection locked="0"/>
    </xf>
    <xf numFmtId="4" fontId="10" fillId="0" borderId="29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 applyProtection="1">
      <alignment horizontal="center" vertical="center"/>
      <protection locked="0"/>
    </xf>
    <xf numFmtId="4" fontId="10" fillId="0" borderId="14" xfId="0" applyNumberFormat="1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58466"/>
      <rgbColor rgb="FFD0CECE"/>
      <rgbColor rgb="FF808080"/>
      <rgbColor rgb="FF9999FF"/>
      <rgbColor rgb="FF993366"/>
      <rgbColor rgb="FFFFFFCC"/>
      <rgbColor rgb="FFDEE6EF"/>
      <rgbColor rgb="FF660066"/>
      <rgbColor rgb="FFFF6FCF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1155CC"/>
      <rgbColor rgb="FF33CCCC"/>
      <rgbColor rgb="FF99CC00"/>
      <rgbColor rgb="FFFFCC00"/>
      <rgbColor rgb="FFF79646"/>
      <rgbColor rgb="FFFF6600"/>
      <rgbColor rgb="FF2A6099"/>
      <rgbColor rgb="FF969696"/>
      <rgbColor rgb="FF003366"/>
      <rgbColor rgb="FF339966"/>
      <rgbColor rgb="FF003300"/>
      <rgbColor rgb="FF333300"/>
      <rgbColor rgb="FF993300"/>
      <rgbColor rgb="FF993366"/>
      <rgbColor rgb="FF1D457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732960</xdr:colOff>
      <xdr:row>30</xdr:row>
      <xdr:rowOff>47520</xdr:rowOff>
    </xdr:from>
    <xdr:to>
      <xdr:col>4</xdr:col>
      <xdr:colOff>1263240</xdr:colOff>
      <xdr:row>30</xdr:row>
      <xdr:rowOff>558720</xdr:rowOff>
    </xdr:to>
    <xdr:pic>
      <xdr:nvPicPr>
        <xdr:cNvPr id="2" name="image2.p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716520" y="12077640"/>
          <a:ext cx="530280" cy="5112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1185840</xdr:colOff>
      <xdr:row>63</xdr:row>
      <xdr:rowOff>27360</xdr:rowOff>
    </xdr:from>
    <xdr:to>
      <xdr:col>4</xdr:col>
      <xdr:colOff>1744560</xdr:colOff>
      <xdr:row>63</xdr:row>
      <xdr:rowOff>547920</xdr:rowOff>
    </xdr:to>
    <xdr:pic>
      <xdr:nvPicPr>
        <xdr:cNvPr id="3" name="image1.png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169400" y="24906600"/>
          <a:ext cx="558720" cy="520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1915200</xdr:colOff>
      <xdr:row>63</xdr:row>
      <xdr:rowOff>58320</xdr:rowOff>
    </xdr:from>
    <xdr:to>
      <xdr:col>4</xdr:col>
      <xdr:colOff>2359800</xdr:colOff>
      <xdr:row>63</xdr:row>
      <xdr:rowOff>531360</xdr:rowOff>
    </xdr:to>
    <xdr:pic>
      <xdr:nvPicPr>
        <xdr:cNvPr id="4" name="image7.png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7898760" y="24937560"/>
          <a:ext cx="444600" cy="4730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1629360</xdr:colOff>
      <xdr:row>40</xdr:row>
      <xdr:rowOff>19080</xdr:rowOff>
    </xdr:from>
    <xdr:to>
      <xdr:col>4</xdr:col>
      <xdr:colOff>2188080</xdr:colOff>
      <xdr:row>40</xdr:row>
      <xdr:rowOff>539640</xdr:rowOff>
    </xdr:to>
    <xdr:pic>
      <xdr:nvPicPr>
        <xdr:cNvPr id="5" name="image1.png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612920" y="15792480"/>
          <a:ext cx="558720" cy="520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2797560</xdr:colOff>
      <xdr:row>2</xdr:row>
      <xdr:rowOff>55080</xdr:rowOff>
    </xdr:from>
    <xdr:to>
      <xdr:col>4</xdr:col>
      <xdr:colOff>5532120</xdr:colOff>
      <xdr:row>2</xdr:row>
      <xdr:rowOff>389160</xdr:rowOff>
    </xdr:to>
    <xdr:sp macro="" textlink="">
      <xdr:nv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781120" y="1740960"/>
          <a:ext cx="2734560" cy="3340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ctr">
            <a:lnSpc>
              <a:spcPct val="107000"/>
            </a:lnSpc>
            <a:tabLst>
              <a:tab pos="0" algn="l"/>
            </a:tabLst>
          </a:pPr>
          <a:r>
            <a:rPr lang="en-US" sz="1600" b="1" strike="noStrike" spc="-1">
              <a:solidFill>
                <a:srgbClr val="FF0000"/>
              </a:solidFill>
              <a:latin typeface="Calibri"/>
              <a:ea typeface="Calibri"/>
            </a:rPr>
            <a:t>Nouveau compte bancaire</a:t>
          </a:r>
          <a:endParaRPr lang="fr-BE" sz="1600" b="0" strike="noStrike" spc="-1">
            <a:latin typeface="Times New Roman"/>
          </a:endParaRPr>
        </a:p>
      </xdr:txBody>
    </xdr:sp>
    <xdr:clientData/>
  </xdr:twoCellAnchor>
  <xdr:twoCellAnchor editAs="absolute">
    <xdr:from>
      <xdr:col>4</xdr:col>
      <xdr:colOff>4355640</xdr:colOff>
      <xdr:row>1</xdr:row>
      <xdr:rowOff>171720</xdr:rowOff>
    </xdr:from>
    <xdr:to>
      <xdr:col>4</xdr:col>
      <xdr:colOff>5781240</xdr:colOff>
      <xdr:row>1</xdr:row>
      <xdr:rowOff>309600</xdr:rowOff>
    </xdr:to>
    <xdr:sp macro="" textlink="">
      <xdr:nvSpPr>
        <xdr:cNvPr id="7" name="Form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339200" y="1352880"/>
          <a:ext cx="1425600" cy="137880"/>
        </a:xfrm>
        <a:custGeom>
          <a:avLst/>
          <a:gdLst/>
          <a:ahLst/>
          <a:cxnLst/>
          <a:rect l="l" t="t" r="r" b="b"/>
          <a:pathLst>
            <a:path w="21600" h="21600">
              <a:moveTo>
                <a:pt x="0" y="5400"/>
              </a:moveTo>
              <a:lnTo>
                <a:pt x="16200" y="5400"/>
              </a:lnTo>
              <a:lnTo>
                <a:pt x="16200" y="0"/>
              </a:lnTo>
              <a:lnTo>
                <a:pt x="21600" y="10800"/>
              </a:lnTo>
              <a:lnTo>
                <a:pt x="16200" y="21600"/>
              </a:lnTo>
              <a:lnTo>
                <a:pt x="16200" y="16200"/>
              </a:lnTo>
              <a:lnTo>
                <a:pt x="0" y="16200"/>
              </a:lnTo>
              <a:close/>
            </a:path>
          </a:pathLst>
        </a:custGeom>
        <a:solidFill>
          <a:srgbClr val="729FCF"/>
        </a:solidFill>
        <a:ln w="0">
          <a:solidFill>
            <a:srgbClr val="3465A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absolute">
    <xdr:from>
      <xdr:col>4</xdr:col>
      <xdr:colOff>75960</xdr:colOff>
      <xdr:row>0</xdr:row>
      <xdr:rowOff>0</xdr:rowOff>
    </xdr:from>
    <xdr:to>
      <xdr:col>4</xdr:col>
      <xdr:colOff>4618080</xdr:colOff>
      <xdr:row>0</xdr:row>
      <xdr:rowOff>1152000</xdr:rowOff>
    </xdr:to>
    <xdr:pic>
      <xdr:nvPicPr>
        <xdr:cNvPr id="8" name="Image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6059520" y="0"/>
          <a:ext cx="4542120" cy="1152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321840</xdr:colOff>
      <xdr:row>101</xdr:row>
      <xdr:rowOff>84600</xdr:rowOff>
    </xdr:from>
    <xdr:to>
      <xdr:col>4</xdr:col>
      <xdr:colOff>2657880</xdr:colOff>
      <xdr:row>101</xdr:row>
      <xdr:rowOff>473400</xdr:rowOff>
    </xdr:to>
    <xdr:sp macro="" textlink="">
      <xdr:nvSpPr>
        <xdr:cNvPr id="9" name="Shape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435640" y="39175200"/>
          <a:ext cx="3205800" cy="3888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t">
          <a:noAutofit/>
        </a:bodyPr>
        <a:lstStyle/>
        <a:p>
          <a:pPr algn="ctr">
            <a:lnSpc>
              <a:spcPct val="107000"/>
            </a:lnSpc>
            <a:tabLst>
              <a:tab pos="0" algn="l"/>
            </a:tabLst>
          </a:pPr>
          <a:r>
            <a:rPr lang="en-US" sz="1800" b="1" strike="noStrike" spc="-1">
              <a:solidFill>
                <a:srgbClr val="FF0000"/>
              </a:solidFill>
              <a:latin typeface="Calibri"/>
              <a:ea typeface="Calibri"/>
            </a:rPr>
            <a:t>Nouveauté salon 2025 !</a:t>
          </a:r>
          <a:endParaRPr lang="fr-BE" sz="1800" b="0" strike="noStrike" spc="-1">
            <a:latin typeface="Times New Roman"/>
          </a:endParaRPr>
        </a:p>
        <a:p>
          <a:pPr algn="ctr">
            <a:lnSpc>
              <a:spcPct val="107000"/>
            </a:lnSpc>
            <a:tabLst>
              <a:tab pos="0" algn="l"/>
            </a:tabLst>
          </a:pPr>
          <a:endParaRPr lang="fr-BE" sz="1800" b="0" strike="noStrike" spc="-1">
            <a:latin typeface="Times New Roman"/>
          </a:endParaRPr>
        </a:p>
      </xdr:txBody>
    </xdr:sp>
    <xdr:clientData/>
  </xdr:twoCellAnchor>
  <xdr:twoCellAnchor editAs="oneCell">
    <xdr:from>
      <xdr:col>4</xdr:col>
      <xdr:colOff>1185840</xdr:colOff>
      <xdr:row>75</xdr:row>
      <xdr:rowOff>26280</xdr:rowOff>
    </xdr:from>
    <xdr:to>
      <xdr:col>4</xdr:col>
      <xdr:colOff>1744560</xdr:colOff>
      <xdr:row>75</xdr:row>
      <xdr:rowOff>546840</xdr:rowOff>
    </xdr:to>
    <xdr:pic>
      <xdr:nvPicPr>
        <xdr:cNvPr id="10" name="image1.png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7169400" y="29125080"/>
          <a:ext cx="558720" cy="520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1863360</xdr:colOff>
      <xdr:row>75</xdr:row>
      <xdr:rowOff>9360</xdr:rowOff>
    </xdr:from>
    <xdr:to>
      <xdr:col>4</xdr:col>
      <xdr:colOff>2666880</xdr:colOff>
      <xdr:row>75</xdr:row>
      <xdr:rowOff>567620</xdr:rowOff>
    </xdr:to>
    <xdr:pic>
      <xdr:nvPicPr>
        <xdr:cNvPr id="11" name="Image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7846920" y="29108160"/>
          <a:ext cx="803520" cy="5709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1523880</xdr:colOff>
      <xdr:row>30</xdr:row>
      <xdr:rowOff>0</xdr:rowOff>
    </xdr:from>
    <xdr:to>
      <xdr:col>4</xdr:col>
      <xdr:colOff>2327400</xdr:colOff>
      <xdr:row>30</xdr:row>
      <xdr:rowOff>565560</xdr:rowOff>
    </xdr:to>
    <xdr:pic>
      <xdr:nvPicPr>
        <xdr:cNvPr id="12" name="Image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7507440" y="12030120"/>
          <a:ext cx="803520" cy="565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2326653</xdr:colOff>
      <xdr:row>83</xdr:row>
      <xdr:rowOff>67494</xdr:rowOff>
    </xdr:from>
    <xdr:to>
      <xdr:col>2</xdr:col>
      <xdr:colOff>3130173</xdr:colOff>
      <xdr:row>84</xdr:row>
      <xdr:rowOff>541087</xdr:rowOff>
    </xdr:to>
    <xdr:pic>
      <xdr:nvPicPr>
        <xdr:cNvPr id="14" name="Image 14">
          <a:extLst>
            <a:ext uri="{FF2B5EF4-FFF2-40B4-BE49-F238E27FC236}">
              <a16:creationId xmlns:a16="http://schemas.microsoft.com/office/drawing/2014/main" id="{CD9BE6C1-71E6-E744-9AA6-DF6634BABEAE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4138520" y="32477894"/>
          <a:ext cx="803520" cy="5582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omualdpetit.fr/portfolio/nos-rouges/morgon-chateau-gaillard-5.html" TargetMode="External"/><Relationship Id="rId21" Type="http://schemas.openxmlformats.org/officeDocument/2006/relationships/hyperlink" Target="http://romualdpetit.fr/" TargetMode="External"/><Relationship Id="rId42" Type="http://schemas.openxmlformats.org/officeDocument/2006/relationships/hyperlink" Target="https://www.domaine-de-pignan.com/cuvee_traditionnelle_rouge_generique_cotes_du_rhone-60-fr.htm" TargetMode="External"/><Relationship Id="rId47" Type="http://schemas.openxmlformats.org/officeDocument/2006/relationships/hyperlink" Target="https://www.domaine-de-pignan.com/cuvee_speciale_coralie_et_floriane_rouge_aocchateauneuf-du-pape-52-fr.htm" TargetMode="External"/><Relationship Id="rId63" Type="http://schemas.openxmlformats.org/officeDocument/2006/relationships/hyperlink" Target="https://arche-anjou.com/" TargetMode="External"/><Relationship Id="rId68" Type="http://schemas.openxmlformats.org/officeDocument/2006/relationships/hyperlink" Target="https://arche-anjou.com/10-cremant-de-loire" TargetMode="External"/><Relationship Id="rId84" Type="http://schemas.openxmlformats.org/officeDocument/2006/relationships/hyperlink" Target="https://lestempliersdeprovence.com/fr/collections/all-products/products/tapenade-discovery-pack" TargetMode="External"/><Relationship Id="rId16" Type="http://schemas.openxmlformats.org/officeDocument/2006/relationships/hyperlink" Target="https://domainerenemeyer.fr/pinot-gris/" TargetMode="External"/><Relationship Id="rId11" Type="http://schemas.openxmlformats.org/officeDocument/2006/relationships/hyperlink" Target="https://domainerenemeyer.fr/" TargetMode="External"/><Relationship Id="rId32" Type="http://schemas.openxmlformats.org/officeDocument/2006/relationships/hyperlink" Target="https://www.vignesdelarque.com/wp-content/uploads/2023/09/FT-Chant-des-Baumes-blanc.pdf" TargetMode="External"/><Relationship Id="rId37" Type="http://schemas.openxmlformats.org/officeDocument/2006/relationships/hyperlink" Target="https://www.vignesdelarque.com/wp-content/uploads/2023/09/FT-Alexia.pdf" TargetMode="External"/><Relationship Id="rId53" Type="http://schemas.openxmlformats.org/officeDocument/2006/relationships/hyperlink" Target="https://www.chateau-de-manissy.com/wp-content/uploads/2019/06/Fiche-Site-Lirac-AGP.pdf" TargetMode="External"/><Relationship Id="rId58" Type="http://schemas.openxmlformats.org/officeDocument/2006/relationships/hyperlink" Target="https://www.chateau-la-braulterie.com/la-braulterie-rose/" TargetMode="External"/><Relationship Id="rId74" Type="http://schemas.openxmlformats.org/officeDocument/2006/relationships/hyperlink" Target="https://arche-anjou.com/autres-produits/18-confiture-de-framboise.html" TargetMode="External"/><Relationship Id="rId79" Type="http://schemas.openxmlformats.org/officeDocument/2006/relationships/hyperlink" Target="https://lestempliersdeprovence.com/fr/collections/all-products/products/olive-oil-0-5l-inox-can" TargetMode="External"/><Relationship Id="rId5" Type="http://schemas.openxmlformats.org/officeDocument/2006/relationships/hyperlink" Target="https://www.champagnesourdet.com/champagnes-traditionnels/" TargetMode="External"/><Relationship Id="rId19" Type="http://schemas.openxmlformats.org/officeDocument/2006/relationships/hyperlink" Target="https://domainerenemeyer.fr/pinot-noir/" TargetMode="External"/><Relationship Id="rId14" Type="http://schemas.openxmlformats.org/officeDocument/2006/relationships/hyperlink" Target="https://domainerenemeyer.fr/riesling/" TargetMode="External"/><Relationship Id="rId22" Type="http://schemas.openxmlformats.org/officeDocument/2006/relationships/hyperlink" Target="https://www.romualdpetit.fr/portfolio/nos-blancs/saint-veran-tradition-1.html" TargetMode="External"/><Relationship Id="rId27" Type="http://schemas.openxmlformats.org/officeDocument/2006/relationships/hyperlink" Target="https://www.romualdpetit.fr/portfolio/nos-rouges/chiroubles-8.html" TargetMode="External"/><Relationship Id="rId30" Type="http://schemas.openxmlformats.org/officeDocument/2006/relationships/hyperlink" Target="https://www.vignesdelarque.com/wp-content/uploads/2023/09/FT-Chemin-de-Rome-blanc.pdf" TargetMode="External"/><Relationship Id="rId35" Type="http://schemas.openxmlformats.org/officeDocument/2006/relationships/hyperlink" Target="https://www.vignesdelarque.com/wp-content/uploads/2023/09/FT-Viognier.pdf" TargetMode="External"/><Relationship Id="rId43" Type="http://schemas.openxmlformats.org/officeDocument/2006/relationships/hyperlink" Target="https://www.domaine-de-pignan.com/cuvee_traditionnelle_blanc_aocchateauneuf-du-pape-57-fr.htm" TargetMode="External"/><Relationship Id="rId48" Type="http://schemas.openxmlformats.org/officeDocument/2006/relationships/hyperlink" Target="https://www.chateau-de-manissy.com/" TargetMode="External"/><Relationship Id="rId56" Type="http://schemas.openxmlformats.org/officeDocument/2006/relationships/hyperlink" Target="https://www.chateau-la-braulterie.com/" TargetMode="External"/><Relationship Id="rId64" Type="http://schemas.openxmlformats.org/officeDocument/2006/relationships/hyperlink" Target="https://arche-anjou.com/nos-produits/3-5-vin-bio-anjou-villages.html" TargetMode="External"/><Relationship Id="rId69" Type="http://schemas.openxmlformats.org/officeDocument/2006/relationships/hyperlink" Target="https://arche-anjou.com/nos-produits/11-27-vin-bio-coteaux-du-layon-clos-de-huitains.html" TargetMode="External"/><Relationship Id="rId77" Type="http://schemas.openxmlformats.org/officeDocument/2006/relationships/hyperlink" Target="https://arche-anjou.com/autres-produits/22-anjou-village-2011.html" TargetMode="External"/><Relationship Id="rId8" Type="http://schemas.openxmlformats.org/officeDocument/2006/relationships/hyperlink" Target="https://www.champagnesourdet.com/champagnes-traditionnels/" TargetMode="External"/><Relationship Id="rId51" Type="http://schemas.openxmlformats.org/officeDocument/2006/relationships/hyperlink" Target="https://www.chateau-de-manissy.com/wp-content/uploads/2020/03/Fiche-Site-Lirac-Rouge.pdf" TargetMode="External"/><Relationship Id="rId72" Type="http://schemas.openxmlformats.org/officeDocument/2006/relationships/hyperlink" Target="https://arche-anjou.com/autres-produits/16-confiture-de-cassis.html" TargetMode="External"/><Relationship Id="rId80" Type="http://schemas.openxmlformats.org/officeDocument/2006/relationships/hyperlink" Target="https://lestempliersdeprovence.com/fr/collections/all-products/products/olive-oil-1l-inox-can" TargetMode="External"/><Relationship Id="rId85" Type="http://schemas.openxmlformats.org/officeDocument/2006/relationships/hyperlink" Target="https://lestempliersdeprovence.com/fr/collections/all-products/products/honey-500-grams" TargetMode="External"/><Relationship Id="rId3" Type="http://schemas.openxmlformats.org/officeDocument/2006/relationships/hyperlink" Target="https://www.champagnesourdet.com/champagnes-traditionnels/" TargetMode="External"/><Relationship Id="rId12" Type="http://schemas.openxmlformats.org/officeDocument/2006/relationships/hyperlink" Target="https://domainerenemeyer.fr/cremant/" TargetMode="External"/><Relationship Id="rId17" Type="http://schemas.openxmlformats.org/officeDocument/2006/relationships/hyperlink" Target="https://domainerenemeyer.fr/gewurztraminer/" TargetMode="External"/><Relationship Id="rId25" Type="http://schemas.openxmlformats.org/officeDocument/2006/relationships/hyperlink" Target="https://www.romualdpetit.fr/portfolio/nos-rouges/morgon-vieilles-vignes-7.html" TargetMode="External"/><Relationship Id="rId33" Type="http://schemas.openxmlformats.org/officeDocument/2006/relationships/hyperlink" Target="https://www.vignesdelarque.com/wp-content/uploads/2023/09/FT-Chant-des-Baumes-rose.pdf" TargetMode="External"/><Relationship Id="rId38" Type="http://schemas.openxmlformats.org/officeDocument/2006/relationships/hyperlink" Target="https://www.vignesdelarque.com/wp-content/uploads/2023/09/FT-Terroir.pdf" TargetMode="External"/><Relationship Id="rId46" Type="http://schemas.openxmlformats.org/officeDocument/2006/relationships/hyperlink" Target="https://www.domaine-de-pignan.com/cuvee_tradition_rouge_aocchateauneuf-du-pape-54-fr.htm" TargetMode="External"/><Relationship Id="rId59" Type="http://schemas.openxmlformats.org/officeDocument/2006/relationships/hyperlink" Target="https://www.chateau-la-braulterie.com/domaine-les-cailloux-de-blais/" TargetMode="External"/><Relationship Id="rId67" Type="http://schemas.openxmlformats.org/officeDocument/2006/relationships/hyperlink" Target="https://arche-anjou.com/nos-produits/45-23-vin-bio-anjou-blanc-sec.html" TargetMode="External"/><Relationship Id="rId20" Type="http://schemas.openxmlformats.org/officeDocument/2006/relationships/hyperlink" Target="https://domainerenemeyer.fr/pinot-noir/" TargetMode="External"/><Relationship Id="rId41" Type="http://schemas.openxmlformats.org/officeDocument/2006/relationships/hyperlink" Target="https://www.domaine-de-pignan.com/cuvee_traditionnelle_rose_vin_de_france_-49-fr.htm" TargetMode="External"/><Relationship Id="rId54" Type="http://schemas.openxmlformats.org/officeDocument/2006/relationships/hyperlink" Target="https://www.chateau-de-manissy.com/wp-content/uploads/2019/06/Fiche-Site-CDR-Blanc.pdf" TargetMode="External"/><Relationship Id="rId62" Type="http://schemas.openxmlformats.org/officeDocument/2006/relationships/hyperlink" Target="https://www.chateau-la-braulterie.com/cuvee-prestige-2015/" TargetMode="External"/><Relationship Id="rId70" Type="http://schemas.openxmlformats.org/officeDocument/2006/relationships/hyperlink" Target="https://arche-anjou.com/autres-produits/15-31-bio-jus-de-raisin-rouge.html" TargetMode="External"/><Relationship Id="rId75" Type="http://schemas.openxmlformats.org/officeDocument/2006/relationships/hyperlink" Target="https://arche-anjou.com/autres-produits/21-confiture-de-myrtille.html" TargetMode="External"/><Relationship Id="rId83" Type="http://schemas.openxmlformats.org/officeDocument/2006/relationships/hyperlink" Target="https://lestempliersdeprovence.com/fr/collections/all-products/products/les-olives-de-serge" TargetMode="External"/><Relationship Id="rId1" Type="http://schemas.openxmlformats.org/officeDocument/2006/relationships/hyperlink" Target="https://commande.rotary-arlon.be/" TargetMode="External"/><Relationship Id="rId6" Type="http://schemas.openxmlformats.org/officeDocument/2006/relationships/hyperlink" Target="https://www.champagnesourdet.com/champagnes-traditionnels/" TargetMode="External"/><Relationship Id="rId15" Type="http://schemas.openxmlformats.org/officeDocument/2006/relationships/hyperlink" Target="https://domainerenemeyer.fr/pinot-gris/" TargetMode="External"/><Relationship Id="rId23" Type="http://schemas.openxmlformats.org/officeDocument/2006/relationships/hyperlink" Target="https://www.romualdpetit.fr/portfolio/nos-blancs/saint-veran-les-champs-ronds-2.html" TargetMode="External"/><Relationship Id="rId28" Type="http://schemas.openxmlformats.org/officeDocument/2006/relationships/hyperlink" Target="https://www.romualdpetit.fr/portfolio/nos-rouges/saint-amour-9.html" TargetMode="External"/><Relationship Id="rId36" Type="http://schemas.openxmlformats.org/officeDocument/2006/relationships/hyperlink" Target="https://www.vignesdelarque.com/wp-content/uploads/2023/09/FT-Amelie.pdf" TargetMode="External"/><Relationship Id="rId49" Type="http://schemas.openxmlformats.org/officeDocument/2006/relationships/hyperlink" Target="https://www.chateau-de-manissy.com/wp-content/uploads/2020/03/Fiche-Site-Tavel-Trinite&#769;.pdf" TargetMode="External"/><Relationship Id="rId57" Type="http://schemas.openxmlformats.org/officeDocument/2006/relationships/hyperlink" Target="https://www.chateau-la-braulterie.com/la-braulterie-blanc/" TargetMode="External"/><Relationship Id="rId10" Type="http://schemas.openxmlformats.org/officeDocument/2006/relationships/hyperlink" Target="https://www.champagnesourdet.com/les-insolites/" TargetMode="External"/><Relationship Id="rId31" Type="http://schemas.openxmlformats.org/officeDocument/2006/relationships/hyperlink" Target="https://www.vignesdelarque.com/wp-content/uploads/2023/09/FT-Chemin-de-Rome-rose.pdf" TargetMode="External"/><Relationship Id="rId44" Type="http://schemas.openxmlformats.org/officeDocument/2006/relationships/hyperlink" Target="https://www.youtube.com/watch?v=BTluKOifbDQ" TargetMode="External"/><Relationship Id="rId52" Type="http://schemas.openxmlformats.org/officeDocument/2006/relationships/hyperlink" Target="https://www.chateau-de-manissy.com/wp-content/uploads/2020/03/Fiche-Site-Lirac-Blanc.pdf" TargetMode="External"/><Relationship Id="rId60" Type="http://schemas.openxmlformats.org/officeDocument/2006/relationships/hyperlink" Target="https://www.chateau-la-braulterie.com/chateau-la-braulterie-de-peyraud/" TargetMode="External"/><Relationship Id="rId65" Type="http://schemas.openxmlformats.org/officeDocument/2006/relationships/hyperlink" Target="https://arche-anjou.com/nos-articles/51-17-cabernet-d-anjou-2021.html" TargetMode="External"/><Relationship Id="rId73" Type="http://schemas.openxmlformats.org/officeDocument/2006/relationships/hyperlink" Target="https://arche-anjou.com/autres-produits/17-confiture-de-fraise.html" TargetMode="External"/><Relationship Id="rId78" Type="http://schemas.openxmlformats.org/officeDocument/2006/relationships/hyperlink" Target="https://lestempliersdeprovence.com/fr" TargetMode="External"/><Relationship Id="rId81" Type="http://schemas.openxmlformats.org/officeDocument/2006/relationships/hyperlink" Target="https://lestempliersdeprovence.com/fr/collections/all-products/products/olive-oil-fruite-noir-1" TargetMode="External"/><Relationship Id="rId86" Type="http://schemas.openxmlformats.org/officeDocument/2006/relationships/hyperlink" Target="mailto:vins-ete@rotary-arlon.be" TargetMode="External"/><Relationship Id="rId4" Type="http://schemas.openxmlformats.org/officeDocument/2006/relationships/hyperlink" Target="https://www.champagnesourdet.com/champagnes-traditionnels/" TargetMode="External"/><Relationship Id="rId9" Type="http://schemas.openxmlformats.org/officeDocument/2006/relationships/hyperlink" Target="https://www.champagnesourdet.com/les-insolites/" TargetMode="External"/><Relationship Id="rId13" Type="http://schemas.openxmlformats.org/officeDocument/2006/relationships/hyperlink" Target="https://domainerenemeyer.fr/pinot-blanc/" TargetMode="External"/><Relationship Id="rId18" Type="http://schemas.openxmlformats.org/officeDocument/2006/relationships/hyperlink" Target="https://domainerenemeyer.fr/pinot-noir/" TargetMode="External"/><Relationship Id="rId39" Type="http://schemas.openxmlformats.org/officeDocument/2006/relationships/hyperlink" Target="https://www.vignesdelarque.com/wp-content/uploads/2023/09/FT-Les-Boissieres.pdf" TargetMode="External"/><Relationship Id="rId34" Type="http://schemas.openxmlformats.org/officeDocument/2006/relationships/hyperlink" Target="https://www.vignesdelarque.com/wp-content/uploads/2023/09/FT-Chant-des-Baumes-rouge.pdf" TargetMode="External"/><Relationship Id="rId50" Type="http://schemas.openxmlformats.org/officeDocument/2006/relationships/hyperlink" Target="https://www.chateau-de-manissy.com/wp-content/uploads/2023/02/Fiche-Site-Tavel-TDC.pdf" TargetMode="External"/><Relationship Id="rId55" Type="http://schemas.openxmlformats.org/officeDocument/2006/relationships/hyperlink" Target="https://www.chateau-de-manissy.com/wp-content/uploads/2020/11/Fiche-Site-CDR-Rouge.pdf" TargetMode="External"/><Relationship Id="rId76" Type="http://schemas.openxmlformats.org/officeDocument/2006/relationships/hyperlink" Target="https://arche-anjou.com/autres-produits/25-confiture-de-rhubarbe.html" TargetMode="External"/><Relationship Id="rId7" Type="http://schemas.openxmlformats.org/officeDocument/2006/relationships/hyperlink" Target="https://www.champagnesourdet.com/champagnes-traditionnels/" TargetMode="External"/><Relationship Id="rId71" Type="http://schemas.openxmlformats.org/officeDocument/2006/relationships/hyperlink" Target="https://arche-anjou.com/autres-produits/52-21-bio-jus-de-raisin-rouge.html" TargetMode="External"/><Relationship Id="rId2" Type="http://schemas.openxmlformats.org/officeDocument/2006/relationships/hyperlink" Target="https://www.champagnesourdet.com/" TargetMode="External"/><Relationship Id="rId29" Type="http://schemas.openxmlformats.org/officeDocument/2006/relationships/hyperlink" Target="https://www.vignesdelarque.com/" TargetMode="External"/><Relationship Id="rId24" Type="http://schemas.openxmlformats.org/officeDocument/2006/relationships/hyperlink" Target="https://www.romualdpetit.fr/portfolio/nos-blancs/bourgogne-heritage-10.html" TargetMode="External"/><Relationship Id="rId40" Type="http://schemas.openxmlformats.org/officeDocument/2006/relationships/hyperlink" Target="https://www.domaine-de-pignan.com/index.php?lg=fr" TargetMode="External"/><Relationship Id="rId45" Type="http://schemas.openxmlformats.org/officeDocument/2006/relationships/hyperlink" Target="https://www.domaine-de-pignan.com/cuvee_tradition_rouge_aocchateauneuf-du-pape-54-fr.htm" TargetMode="External"/><Relationship Id="rId66" Type="http://schemas.openxmlformats.org/officeDocument/2006/relationships/hyperlink" Target="https://arche-anjou.com/nos-produits/8-11-vin-bio-anjou-blanc-sec.html" TargetMode="External"/><Relationship Id="rId87" Type="http://schemas.openxmlformats.org/officeDocument/2006/relationships/drawing" Target="../drawings/drawing1.xml"/><Relationship Id="rId61" Type="http://schemas.openxmlformats.org/officeDocument/2006/relationships/hyperlink" Target="https://www.chateau-la-braulterie.com/cuvee-prestige-2015/" TargetMode="External"/><Relationship Id="rId82" Type="http://schemas.openxmlformats.org/officeDocument/2006/relationships/hyperlink" Target="https://lestempliersdeprovence.com/fr/collections/all-products/products/olive-oil-fruite-noi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013"/>
  <sheetViews>
    <sheetView tabSelected="1" topLeftCell="A101" zoomScale="75" zoomScaleNormal="75" workbookViewId="0">
      <selection activeCell="J8" sqref="J8"/>
    </sheetView>
  </sheetViews>
  <sheetFormatPr baseColWidth="10" defaultColWidth="12.6640625" defaultRowHeight="13" x14ac:dyDescent="0.15"/>
  <cols>
    <col min="1" max="1" width="5.1640625" style="9" customWidth="1"/>
    <col min="2" max="2" width="18.6640625" customWidth="1"/>
    <col min="3" max="3" width="48.6640625" customWidth="1"/>
    <col min="4" max="4" width="12.33203125" customWidth="1"/>
    <col min="5" max="5" width="88.5" customWidth="1"/>
    <col min="6" max="6" width="9.1640625" customWidth="1"/>
    <col min="7" max="7" width="8" customWidth="1"/>
    <col min="8" max="8" width="9.1640625" customWidth="1"/>
    <col min="9" max="9" width="7.1640625" customWidth="1"/>
    <col min="10" max="10" width="10.6640625" customWidth="1"/>
    <col min="11" max="11" width="12.33203125" customWidth="1"/>
    <col min="12" max="12" width="11" customWidth="1"/>
    <col min="13" max="21" width="8.83203125" customWidth="1"/>
    <col min="1019" max="1024" width="11.5" customWidth="1"/>
  </cols>
  <sheetData>
    <row r="1" spans="1:21" ht="93" customHeight="1" thickBot="1" x14ac:dyDescent="0.2">
      <c r="B1" s="10"/>
      <c r="C1" s="10"/>
      <c r="D1" s="10"/>
      <c r="E1" s="11"/>
      <c r="F1" s="10"/>
      <c r="G1" s="10"/>
      <c r="H1" s="10"/>
      <c r="I1" s="12"/>
      <c r="J1" s="10"/>
      <c r="K1" s="10"/>
      <c r="L1" s="10"/>
      <c r="M1" s="13"/>
      <c r="N1" s="13"/>
      <c r="O1" s="13"/>
      <c r="P1" s="13"/>
      <c r="Q1" s="13"/>
      <c r="R1" s="13"/>
      <c r="S1" s="13"/>
      <c r="T1" s="13"/>
      <c r="U1" s="13"/>
    </row>
    <row r="2" spans="1:21" ht="39.75" customHeight="1" thickBot="1" x14ac:dyDescent="0.2">
      <c r="B2" s="8" t="s">
        <v>0</v>
      </c>
      <c r="C2" s="8"/>
      <c r="D2" s="8"/>
      <c r="E2" s="8"/>
      <c r="F2" s="7" t="s">
        <v>1</v>
      </c>
      <c r="G2" s="7"/>
      <c r="H2" s="7"/>
      <c r="I2" s="7"/>
      <c r="J2" s="7"/>
      <c r="K2" s="7"/>
      <c r="L2" s="7"/>
      <c r="M2" s="14"/>
      <c r="N2" s="14"/>
      <c r="O2" s="14"/>
      <c r="P2" s="14"/>
      <c r="Q2" s="14"/>
      <c r="R2" s="14"/>
      <c r="S2" s="14"/>
      <c r="T2" s="14"/>
      <c r="U2" s="14"/>
    </row>
    <row r="3" spans="1:21" ht="39" customHeight="1" thickBot="1" x14ac:dyDescent="0.2">
      <c r="B3" s="6" t="s">
        <v>2</v>
      </c>
      <c r="C3" s="6"/>
      <c r="D3" s="6"/>
      <c r="E3" s="6"/>
      <c r="F3" s="246" t="str">
        <f>"Montant à payer : "&amp;K115&amp;" €"</f>
        <v>Montant à payer : 0 €</v>
      </c>
      <c r="G3" s="246"/>
      <c r="H3" s="246"/>
      <c r="I3" s="246"/>
      <c r="J3" s="246"/>
      <c r="K3" s="246"/>
      <c r="L3" s="247"/>
    </row>
    <row r="4" spans="1:21" ht="30" customHeight="1" x14ac:dyDescent="0.15">
      <c r="A4" s="277" t="s">
        <v>3</v>
      </c>
      <c r="B4" s="265" t="s">
        <v>4</v>
      </c>
      <c r="C4" s="266"/>
      <c r="D4" s="266" t="s">
        <v>5</v>
      </c>
      <c r="E4" s="267" t="s">
        <v>6</v>
      </c>
      <c r="F4" s="266" t="s">
        <v>7</v>
      </c>
      <c r="G4" s="266" t="s">
        <v>8</v>
      </c>
      <c r="H4" s="266"/>
      <c r="I4" s="268" t="s">
        <v>9</v>
      </c>
      <c r="J4" s="269" t="s">
        <v>10</v>
      </c>
      <c r="K4" s="266" t="s">
        <v>11</v>
      </c>
      <c r="L4" s="270" t="s">
        <v>12</v>
      </c>
    </row>
    <row r="5" spans="1:21" ht="30" customHeight="1" thickBot="1" x14ac:dyDescent="0.2">
      <c r="A5" s="278"/>
      <c r="B5" s="271"/>
      <c r="C5" s="272"/>
      <c r="D5" s="272"/>
      <c r="E5" s="272"/>
      <c r="F5" s="272"/>
      <c r="G5" s="273" t="s">
        <v>13</v>
      </c>
      <c r="H5" s="273" t="s">
        <v>14</v>
      </c>
      <c r="I5" s="274"/>
      <c r="J5" s="275"/>
      <c r="K5" s="272"/>
      <c r="L5" s="276"/>
    </row>
    <row r="6" spans="1:21" ht="7.5" customHeight="1" thickBot="1" x14ac:dyDescent="0.2">
      <c r="B6" s="10"/>
      <c r="C6" s="10"/>
      <c r="D6" s="10"/>
      <c r="E6" s="10"/>
      <c r="F6" s="10"/>
      <c r="G6" s="10"/>
      <c r="H6" s="10"/>
      <c r="I6" s="12"/>
      <c r="J6" s="15"/>
      <c r="K6" s="10"/>
      <c r="L6" s="10"/>
    </row>
    <row r="7" spans="1:21" ht="45.75" customHeight="1" x14ac:dyDescent="0.15">
      <c r="B7" s="5" t="s">
        <v>15</v>
      </c>
      <c r="C7" s="5"/>
      <c r="D7" s="5"/>
      <c r="E7" s="5"/>
      <c r="F7" s="16"/>
      <c r="G7" s="17"/>
      <c r="H7" s="17"/>
      <c r="I7" s="18"/>
      <c r="J7" s="19"/>
      <c r="K7" s="20"/>
      <c r="L7" s="21" t="s">
        <v>16</v>
      </c>
    </row>
    <row r="8" spans="1:21" ht="30.75" customHeight="1" x14ac:dyDescent="0.15">
      <c r="A8" s="22" t="s">
        <v>17</v>
      </c>
      <c r="B8" s="4" t="s">
        <v>18</v>
      </c>
      <c r="C8" s="24" t="s">
        <v>19</v>
      </c>
      <c r="D8" s="25" t="s">
        <v>20</v>
      </c>
      <c r="E8" s="26"/>
      <c r="F8" s="27" t="s">
        <v>21</v>
      </c>
      <c r="G8" s="28">
        <v>21.25</v>
      </c>
      <c r="H8" s="29">
        <f t="shared" ref="H8:H16" si="0">G8*I8</f>
        <v>127.5</v>
      </c>
      <c r="I8" s="30">
        <v>6</v>
      </c>
      <c r="J8" s="31"/>
      <c r="K8" s="32" t="str">
        <f t="shared" ref="K8:K16" si="1">IF(J8="","",+H8*J8)</f>
        <v/>
      </c>
      <c r="L8" s="33" t="s">
        <v>22</v>
      </c>
    </row>
    <row r="9" spans="1:21" ht="30.75" customHeight="1" x14ac:dyDescent="0.15">
      <c r="A9" s="22" t="s">
        <v>23</v>
      </c>
      <c r="B9" s="4"/>
      <c r="C9" s="24" t="s">
        <v>24</v>
      </c>
      <c r="D9" s="25" t="s">
        <v>20</v>
      </c>
      <c r="E9" s="26"/>
      <c r="F9" s="25" t="s">
        <v>25</v>
      </c>
      <c r="G9" s="34">
        <v>12</v>
      </c>
      <c r="H9" s="35">
        <f t="shared" si="0"/>
        <v>72</v>
      </c>
      <c r="I9" s="36">
        <v>6</v>
      </c>
      <c r="J9" s="37"/>
      <c r="K9" s="32" t="str">
        <f t="shared" si="1"/>
        <v/>
      </c>
      <c r="L9" s="33" t="s">
        <v>22</v>
      </c>
    </row>
    <row r="10" spans="1:21" ht="30.75" customHeight="1" x14ac:dyDescent="0.15">
      <c r="A10" s="22" t="s">
        <v>26</v>
      </c>
      <c r="B10" s="4"/>
      <c r="C10" s="24" t="s">
        <v>27</v>
      </c>
      <c r="D10" s="25" t="s">
        <v>20</v>
      </c>
      <c r="E10" s="26"/>
      <c r="F10" s="38" t="s">
        <v>21</v>
      </c>
      <c r="G10" s="34">
        <v>23.25</v>
      </c>
      <c r="H10" s="35">
        <f t="shared" si="0"/>
        <v>139.5</v>
      </c>
      <c r="I10" s="36">
        <v>6</v>
      </c>
      <c r="J10" s="37"/>
      <c r="K10" s="32" t="str">
        <f t="shared" si="1"/>
        <v/>
      </c>
      <c r="L10" s="33" t="s">
        <v>22</v>
      </c>
    </row>
    <row r="11" spans="1:21" ht="30.75" customHeight="1" x14ac:dyDescent="0.15">
      <c r="A11" s="22" t="s">
        <v>28</v>
      </c>
      <c r="B11" s="4"/>
      <c r="C11" s="24" t="s">
        <v>29</v>
      </c>
      <c r="D11" s="25" t="s">
        <v>20</v>
      </c>
      <c r="E11" s="26"/>
      <c r="F11" s="25" t="s">
        <v>30</v>
      </c>
      <c r="G11" s="34">
        <v>47.5</v>
      </c>
      <c r="H11" s="39">
        <f t="shared" si="0"/>
        <v>47.5</v>
      </c>
      <c r="I11" s="40">
        <v>1</v>
      </c>
      <c r="J11" s="41"/>
      <c r="K11" s="42" t="str">
        <f t="shared" si="1"/>
        <v/>
      </c>
      <c r="L11" s="33" t="s">
        <v>22</v>
      </c>
    </row>
    <row r="12" spans="1:21" ht="30.75" customHeight="1" x14ac:dyDescent="0.15">
      <c r="A12" s="22" t="s">
        <v>31</v>
      </c>
      <c r="B12" s="4"/>
      <c r="C12" s="43" t="s">
        <v>32</v>
      </c>
      <c r="D12" s="25" t="s">
        <v>20</v>
      </c>
      <c r="E12" s="26"/>
      <c r="F12" s="25" t="s">
        <v>21</v>
      </c>
      <c r="G12" s="34">
        <v>25</v>
      </c>
      <c r="H12" s="35">
        <f t="shared" si="0"/>
        <v>150</v>
      </c>
      <c r="I12" s="36">
        <v>6</v>
      </c>
      <c r="J12" s="37"/>
      <c r="K12" s="32" t="str">
        <f t="shared" si="1"/>
        <v/>
      </c>
      <c r="L12" s="33" t="s">
        <v>22</v>
      </c>
    </row>
    <row r="13" spans="1:21" ht="30.75" customHeight="1" x14ac:dyDescent="0.15">
      <c r="A13" s="22" t="s">
        <v>33</v>
      </c>
      <c r="B13" s="4"/>
      <c r="C13" s="43" t="s">
        <v>34</v>
      </c>
      <c r="D13" s="25" t="s">
        <v>20</v>
      </c>
      <c r="E13" s="26"/>
      <c r="F13" s="25" t="s">
        <v>30</v>
      </c>
      <c r="G13" s="34">
        <v>51</v>
      </c>
      <c r="H13" s="35">
        <f t="shared" si="0"/>
        <v>51</v>
      </c>
      <c r="I13" s="36">
        <v>1</v>
      </c>
      <c r="J13" s="37"/>
      <c r="K13" s="32" t="str">
        <f t="shared" si="1"/>
        <v/>
      </c>
      <c r="L13" s="33" t="s">
        <v>22</v>
      </c>
    </row>
    <row r="14" spans="1:21" ht="30.75" customHeight="1" x14ac:dyDescent="0.15">
      <c r="A14" s="22" t="s">
        <v>35</v>
      </c>
      <c r="B14" s="4"/>
      <c r="C14" s="44" t="s">
        <v>36</v>
      </c>
      <c r="D14" s="25" t="s">
        <v>20</v>
      </c>
      <c r="E14" s="45"/>
      <c r="F14" s="25" t="s">
        <v>21</v>
      </c>
      <c r="G14" s="34">
        <v>26.25</v>
      </c>
      <c r="H14" s="35">
        <f t="shared" si="0"/>
        <v>157.5</v>
      </c>
      <c r="I14" s="36">
        <v>6</v>
      </c>
      <c r="J14" s="46"/>
      <c r="K14" s="32" t="str">
        <f t="shared" si="1"/>
        <v/>
      </c>
      <c r="L14" s="33" t="s">
        <v>22</v>
      </c>
    </row>
    <row r="15" spans="1:21" ht="30.75" customHeight="1" x14ac:dyDescent="0.15">
      <c r="A15" s="22" t="s">
        <v>37</v>
      </c>
      <c r="B15" s="4"/>
      <c r="C15" s="47" t="s">
        <v>38</v>
      </c>
      <c r="D15" s="48" t="s">
        <v>20</v>
      </c>
      <c r="E15" s="49"/>
      <c r="F15" s="50" t="s">
        <v>21</v>
      </c>
      <c r="G15" s="50">
        <v>28.75</v>
      </c>
      <c r="H15" s="51">
        <f t="shared" si="0"/>
        <v>172.5</v>
      </c>
      <c r="I15" s="52">
        <v>6</v>
      </c>
      <c r="J15" s="53"/>
      <c r="K15" s="54" t="str">
        <f t="shared" si="1"/>
        <v/>
      </c>
      <c r="L15" s="33" t="s">
        <v>22</v>
      </c>
    </row>
    <row r="16" spans="1:21" ht="24.75" customHeight="1" x14ac:dyDescent="0.15">
      <c r="B16" s="23"/>
      <c r="C16" s="55"/>
      <c r="D16" s="56"/>
      <c r="E16" s="49"/>
      <c r="F16" s="57"/>
      <c r="G16" s="58"/>
      <c r="H16" s="242">
        <f t="shared" si="0"/>
        <v>0</v>
      </c>
      <c r="I16" s="53"/>
      <c r="J16" s="53"/>
      <c r="K16" s="54" t="str">
        <f t="shared" si="1"/>
        <v/>
      </c>
      <c r="L16" s="59"/>
    </row>
    <row r="17" spans="1:12" ht="7.5" customHeight="1" x14ac:dyDescent="0.15">
      <c r="B17" s="10"/>
      <c r="C17" s="10"/>
      <c r="D17" s="10"/>
      <c r="E17" s="10"/>
      <c r="F17" s="10"/>
      <c r="G17" s="10"/>
      <c r="H17" s="10"/>
      <c r="I17" s="12"/>
      <c r="J17" s="15"/>
      <c r="K17" s="10"/>
      <c r="L17" s="10"/>
    </row>
    <row r="18" spans="1:12" ht="45.75" customHeight="1" x14ac:dyDescent="0.15">
      <c r="B18" s="5" t="s">
        <v>39</v>
      </c>
      <c r="C18" s="5"/>
      <c r="D18" s="5"/>
      <c r="E18" s="5"/>
      <c r="F18" s="16"/>
      <c r="G18" s="17"/>
      <c r="H18" s="17"/>
      <c r="I18" s="18"/>
      <c r="J18" s="19"/>
      <c r="K18" s="20"/>
      <c r="L18" s="21" t="s">
        <v>16</v>
      </c>
    </row>
    <row r="19" spans="1:12" ht="30.75" customHeight="1" x14ac:dyDescent="0.15">
      <c r="A19" s="60">
        <v>101</v>
      </c>
      <c r="B19" s="4" t="s">
        <v>40</v>
      </c>
      <c r="C19" s="24" t="s">
        <v>41</v>
      </c>
      <c r="D19" s="27" t="s">
        <v>20</v>
      </c>
      <c r="E19" s="61"/>
      <c r="F19" s="27" t="s">
        <v>21</v>
      </c>
      <c r="G19" s="28">
        <v>14</v>
      </c>
      <c r="H19" s="29">
        <f t="shared" ref="H19:H29" si="2">G19*I19</f>
        <v>84</v>
      </c>
      <c r="I19" s="30">
        <v>6</v>
      </c>
      <c r="J19" s="31"/>
      <c r="K19" s="32" t="str">
        <f t="shared" ref="K19:K29" si="3">IF(J19="","",+H19*J19)</f>
        <v/>
      </c>
      <c r="L19" s="33" t="s">
        <v>22</v>
      </c>
    </row>
    <row r="20" spans="1:12" ht="30.75" customHeight="1" x14ac:dyDescent="0.15">
      <c r="A20" s="60">
        <v>102</v>
      </c>
      <c r="B20" s="4"/>
      <c r="C20" s="24" t="s">
        <v>42</v>
      </c>
      <c r="D20" s="25">
        <v>2024</v>
      </c>
      <c r="E20" s="61"/>
      <c r="F20" s="25" t="s">
        <v>21</v>
      </c>
      <c r="G20" s="34">
        <v>11</v>
      </c>
      <c r="H20" s="35">
        <f t="shared" si="2"/>
        <v>66</v>
      </c>
      <c r="I20" s="36">
        <v>6</v>
      </c>
      <c r="J20" s="37"/>
      <c r="K20" s="32" t="str">
        <f t="shared" si="3"/>
        <v/>
      </c>
      <c r="L20" s="33" t="s">
        <v>22</v>
      </c>
    </row>
    <row r="21" spans="1:12" ht="30.75" customHeight="1" x14ac:dyDescent="0.15">
      <c r="A21" s="60">
        <v>103</v>
      </c>
      <c r="B21" s="4"/>
      <c r="C21" s="24" t="s">
        <v>43</v>
      </c>
      <c r="D21" s="25">
        <v>2024</v>
      </c>
      <c r="E21" s="61"/>
      <c r="F21" s="38" t="s">
        <v>21</v>
      </c>
      <c r="G21" s="34">
        <v>13</v>
      </c>
      <c r="H21" s="35">
        <f t="shared" si="2"/>
        <v>78</v>
      </c>
      <c r="I21" s="36">
        <v>6</v>
      </c>
      <c r="J21" s="37"/>
      <c r="K21" s="32" t="str">
        <f t="shared" si="3"/>
        <v/>
      </c>
      <c r="L21" s="33" t="s">
        <v>22</v>
      </c>
    </row>
    <row r="22" spans="1:12" ht="30.75" customHeight="1" x14ac:dyDescent="0.15">
      <c r="A22" s="60">
        <v>108</v>
      </c>
      <c r="B22" s="4"/>
      <c r="C22" s="24" t="s">
        <v>44</v>
      </c>
      <c r="D22" s="25">
        <v>2024</v>
      </c>
      <c r="E22" s="61"/>
      <c r="F22" s="38" t="s">
        <v>21</v>
      </c>
      <c r="G22" s="34">
        <v>17</v>
      </c>
      <c r="H22" s="35">
        <f t="shared" si="2"/>
        <v>51</v>
      </c>
      <c r="I22" s="40">
        <v>3</v>
      </c>
      <c r="J22" s="41"/>
      <c r="K22" s="32" t="str">
        <f t="shared" si="3"/>
        <v/>
      </c>
      <c r="L22" s="33"/>
    </row>
    <row r="23" spans="1:12" ht="30.75" customHeight="1" x14ac:dyDescent="0.15">
      <c r="A23" s="60">
        <v>104</v>
      </c>
      <c r="B23" s="4"/>
      <c r="C23" s="24" t="s">
        <v>45</v>
      </c>
      <c r="D23" s="25">
        <v>2024</v>
      </c>
      <c r="E23" s="61"/>
      <c r="F23" s="25" t="s">
        <v>21</v>
      </c>
      <c r="G23" s="34">
        <v>14</v>
      </c>
      <c r="H23" s="39">
        <f t="shared" si="2"/>
        <v>84</v>
      </c>
      <c r="I23" s="40">
        <v>6</v>
      </c>
      <c r="J23" s="41"/>
      <c r="K23" s="42" t="str">
        <f t="shared" si="3"/>
        <v/>
      </c>
      <c r="L23" s="33" t="s">
        <v>22</v>
      </c>
    </row>
    <row r="24" spans="1:12" ht="30.75" customHeight="1" x14ac:dyDescent="0.15">
      <c r="A24" s="60">
        <v>110</v>
      </c>
      <c r="B24" s="4"/>
      <c r="C24" s="24" t="s">
        <v>46</v>
      </c>
      <c r="D24" s="25">
        <v>2023</v>
      </c>
      <c r="E24" s="61"/>
      <c r="F24" s="25" t="s">
        <v>21</v>
      </c>
      <c r="G24" s="34">
        <v>17</v>
      </c>
      <c r="H24" s="39">
        <f t="shared" si="2"/>
        <v>51</v>
      </c>
      <c r="I24" s="40">
        <v>3</v>
      </c>
      <c r="J24" s="41"/>
      <c r="K24" s="42" t="str">
        <f t="shared" si="3"/>
        <v/>
      </c>
      <c r="L24" s="33" t="s">
        <v>22</v>
      </c>
    </row>
    <row r="25" spans="1:12" ht="30.75" customHeight="1" x14ac:dyDescent="0.15">
      <c r="A25" s="60">
        <v>105</v>
      </c>
      <c r="B25" s="4"/>
      <c r="C25" s="24" t="s">
        <v>47</v>
      </c>
      <c r="D25" s="25">
        <v>2023</v>
      </c>
      <c r="E25" s="61"/>
      <c r="F25" s="25" t="s">
        <v>21</v>
      </c>
      <c r="G25" s="34">
        <v>17.25</v>
      </c>
      <c r="H25" s="35">
        <f t="shared" si="2"/>
        <v>103.5</v>
      </c>
      <c r="I25" s="36">
        <v>6</v>
      </c>
      <c r="J25" s="37"/>
      <c r="K25" s="32" t="str">
        <f t="shared" si="3"/>
        <v/>
      </c>
      <c r="L25" s="33" t="s">
        <v>22</v>
      </c>
    </row>
    <row r="26" spans="1:12" ht="30.75" customHeight="1" x14ac:dyDescent="0.15">
      <c r="A26" s="60">
        <v>106</v>
      </c>
      <c r="B26" s="4"/>
      <c r="C26" s="62" t="s">
        <v>48</v>
      </c>
      <c r="D26" s="25">
        <v>2024</v>
      </c>
      <c r="E26" s="63"/>
      <c r="F26" s="25" t="s">
        <v>21</v>
      </c>
      <c r="G26" s="34">
        <v>14</v>
      </c>
      <c r="H26" s="35">
        <f t="shared" si="2"/>
        <v>84</v>
      </c>
      <c r="I26" s="36">
        <v>6</v>
      </c>
      <c r="J26" s="37"/>
      <c r="K26" s="32" t="str">
        <f t="shared" si="3"/>
        <v/>
      </c>
      <c r="L26" s="33" t="s">
        <v>22</v>
      </c>
    </row>
    <row r="27" spans="1:12" ht="30.75" customHeight="1" thickBot="1" x14ac:dyDescent="0.2">
      <c r="A27" s="60">
        <v>109</v>
      </c>
      <c r="B27" s="4"/>
      <c r="C27" s="62" t="s">
        <v>49</v>
      </c>
      <c r="D27" s="25">
        <v>2023</v>
      </c>
      <c r="E27" s="63"/>
      <c r="F27" s="25" t="s">
        <v>30</v>
      </c>
      <c r="G27" s="34">
        <v>28</v>
      </c>
      <c r="H27" s="35">
        <f t="shared" si="2"/>
        <v>84</v>
      </c>
      <c r="I27" s="36">
        <v>3</v>
      </c>
      <c r="J27" s="37"/>
      <c r="K27" s="32" t="str">
        <f t="shared" si="3"/>
        <v/>
      </c>
      <c r="L27" s="33" t="s">
        <v>22</v>
      </c>
    </row>
    <row r="28" spans="1:12" ht="30.75" customHeight="1" thickBot="1" x14ac:dyDescent="0.2">
      <c r="A28" s="60">
        <v>107</v>
      </c>
      <c r="B28" s="251"/>
      <c r="C28" s="98" t="s">
        <v>50</v>
      </c>
      <c r="D28" s="252">
        <v>2024</v>
      </c>
      <c r="E28" s="129"/>
      <c r="F28" s="38" t="s">
        <v>21</v>
      </c>
      <c r="G28" s="253">
        <v>16</v>
      </c>
      <c r="H28" s="254">
        <f t="shared" si="2"/>
        <v>96</v>
      </c>
      <c r="I28" s="255">
        <v>6</v>
      </c>
      <c r="J28" s="46"/>
      <c r="K28" s="256" t="str">
        <f t="shared" si="3"/>
        <v/>
      </c>
      <c r="L28" s="189" t="s">
        <v>22</v>
      </c>
    </row>
    <row r="29" spans="1:12" ht="24.75" customHeight="1" thickBot="1" x14ac:dyDescent="0.2">
      <c r="B29" s="180"/>
      <c r="C29" s="257"/>
      <c r="D29" s="258"/>
      <c r="E29" s="152"/>
      <c r="F29" s="259"/>
      <c r="G29" s="260"/>
      <c r="H29" s="261">
        <f t="shared" si="2"/>
        <v>0</v>
      </c>
      <c r="I29" s="91"/>
      <c r="J29" s="91"/>
      <c r="K29" s="92" t="str">
        <f t="shared" si="3"/>
        <v/>
      </c>
      <c r="L29" s="262"/>
    </row>
    <row r="30" spans="1:12" ht="6" customHeight="1" thickBot="1" x14ac:dyDescent="0.2">
      <c r="B30" s="10"/>
      <c r="C30" s="10"/>
      <c r="D30" s="10"/>
      <c r="E30" s="10"/>
      <c r="F30" s="10"/>
      <c r="G30" s="10"/>
      <c r="H30" s="10"/>
      <c r="I30" s="66"/>
      <c r="J30" s="67"/>
      <c r="K30" s="10"/>
      <c r="L30" s="10"/>
    </row>
    <row r="31" spans="1:12" ht="45.75" customHeight="1" x14ac:dyDescent="0.15">
      <c r="B31" s="3" t="s">
        <v>51</v>
      </c>
      <c r="C31" s="3"/>
      <c r="D31" s="3"/>
      <c r="E31" s="3"/>
      <c r="F31" s="68"/>
      <c r="G31" s="69"/>
      <c r="H31" s="69"/>
      <c r="I31" s="70"/>
      <c r="J31" s="71"/>
      <c r="K31" s="72"/>
      <c r="L31" s="73" t="s">
        <v>16</v>
      </c>
    </row>
    <row r="32" spans="1:12" ht="30.75" customHeight="1" thickBot="1" x14ac:dyDescent="0.2">
      <c r="A32" s="9">
        <v>201</v>
      </c>
      <c r="B32" s="2" t="s">
        <v>52</v>
      </c>
      <c r="C32" s="75" t="s">
        <v>53</v>
      </c>
      <c r="D32" s="27">
        <v>2024</v>
      </c>
      <c r="E32" s="61"/>
      <c r="F32" s="27" t="s">
        <v>21</v>
      </c>
      <c r="G32" s="76">
        <v>13.75</v>
      </c>
      <c r="H32" s="76">
        <f t="shared" ref="H32:H39" si="4">G32*I32</f>
        <v>82.5</v>
      </c>
      <c r="I32" s="77">
        <v>6</v>
      </c>
      <c r="J32" s="78"/>
      <c r="K32" s="79" t="str">
        <f t="shared" ref="K32:K39" si="5">IF(J32="","",+H32*J32)</f>
        <v/>
      </c>
      <c r="L32" s="80" t="s">
        <v>22</v>
      </c>
    </row>
    <row r="33" spans="1:12" ht="30.75" customHeight="1" thickBot="1" x14ac:dyDescent="0.2">
      <c r="A33" s="9">
        <v>202</v>
      </c>
      <c r="B33" s="1"/>
      <c r="C33" s="248" t="s">
        <v>54</v>
      </c>
      <c r="D33" s="38">
        <v>2023</v>
      </c>
      <c r="E33" s="249"/>
      <c r="F33" s="38" t="s">
        <v>21</v>
      </c>
      <c r="G33" s="250">
        <v>15.25</v>
      </c>
      <c r="H33" s="250">
        <f t="shared" si="4"/>
        <v>91.5</v>
      </c>
      <c r="I33" s="130">
        <v>6</v>
      </c>
      <c r="J33" s="131"/>
      <c r="K33" s="188" t="str">
        <f t="shared" si="5"/>
        <v/>
      </c>
      <c r="L33" s="189" t="s">
        <v>22</v>
      </c>
    </row>
    <row r="34" spans="1:12" ht="30.75" customHeight="1" thickBot="1" x14ac:dyDescent="0.2">
      <c r="A34" s="9">
        <v>203</v>
      </c>
      <c r="B34" s="74" t="s">
        <v>55</v>
      </c>
      <c r="C34" s="85" t="s">
        <v>56</v>
      </c>
      <c r="D34" s="86">
        <v>2023</v>
      </c>
      <c r="E34" s="133"/>
      <c r="F34" s="86" t="s">
        <v>57</v>
      </c>
      <c r="G34" s="89">
        <v>13.75</v>
      </c>
      <c r="H34" s="89">
        <f t="shared" si="4"/>
        <v>82.5</v>
      </c>
      <c r="I34" s="90">
        <v>6</v>
      </c>
      <c r="J34" s="91"/>
      <c r="K34" s="92" t="str">
        <f t="shared" si="5"/>
        <v/>
      </c>
      <c r="L34" s="184" t="s">
        <v>22</v>
      </c>
    </row>
    <row r="35" spans="1:12" ht="30.75" customHeight="1" thickBot="1" x14ac:dyDescent="0.2">
      <c r="A35" s="9">
        <v>204</v>
      </c>
      <c r="B35" s="1" t="s">
        <v>58</v>
      </c>
      <c r="C35" s="95" t="s">
        <v>59</v>
      </c>
      <c r="D35" s="27">
        <v>2024</v>
      </c>
      <c r="E35" s="96"/>
      <c r="F35" s="27" t="s">
        <v>21</v>
      </c>
      <c r="G35" s="76">
        <v>11.25</v>
      </c>
      <c r="H35" s="76">
        <f t="shared" si="4"/>
        <v>67.5</v>
      </c>
      <c r="I35" s="77">
        <v>6</v>
      </c>
      <c r="J35" s="78"/>
      <c r="K35" s="79" t="str">
        <f t="shared" si="5"/>
        <v/>
      </c>
      <c r="L35" s="97" t="s">
        <v>22</v>
      </c>
    </row>
    <row r="36" spans="1:12" ht="30.75" customHeight="1" x14ac:dyDescent="0.15">
      <c r="A36" s="9">
        <v>205</v>
      </c>
      <c r="B36" s="1"/>
      <c r="C36" s="98" t="s">
        <v>60</v>
      </c>
      <c r="D36" s="38">
        <v>2023</v>
      </c>
      <c r="E36" s="63"/>
      <c r="F36" s="25" t="s">
        <v>21</v>
      </c>
      <c r="G36" s="81">
        <v>12.75</v>
      </c>
      <c r="H36" s="81">
        <f t="shared" si="4"/>
        <v>76.5</v>
      </c>
      <c r="I36" s="82">
        <v>6</v>
      </c>
      <c r="J36" s="83"/>
      <c r="K36" s="84" t="str">
        <f t="shared" si="5"/>
        <v/>
      </c>
      <c r="L36" s="99" t="s">
        <v>22</v>
      </c>
    </row>
    <row r="37" spans="1:12" ht="30.75" customHeight="1" x14ac:dyDescent="0.15">
      <c r="A37" s="9">
        <v>206</v>
      </c>
      <c r="B37" s="2" t="s">
        <v>61</v>
      </c>
      <c r="C37" s="95" t="s">
        <v>62</v>
      </c>
      <c r="D37" s="27">
        <v>2024</v>
      </c>
      <c r="E37" s="96"/>
      <c r="F37" s="27" t="s">
        <v>21</v>
      </c>
      <c r="G37" s="76">
        <v>11.25</v>
      </c>
      <c r="H37" s="76">
        <f t="shared" si="4"/>
        <v>67.5</v>
      </c>
      <c r="I37" s="77">
        <v>6</v>
      </c>
      <c r="J37" s="78"/>
      <c r="K37" s="79" t="str">
        <f t="shared" si="5"/>
        <v/>
      </c>
      <c r="L37" s="97" t="s">
        <v>22</v>
      </c>
    </row>
    <row r="38" spans="1:12" ht="30.75" customHeight="1" x14ac:dyDescent="0.15">
      <c r="A38" s="9">
        <v>207</v>
      </c>
      <c r="B38" s="2"/>
      <c r="C38" s="64" t="s">
        <v>63</v>
      </c>
      <c r="D38" s="65">
        <v>2024</v>
      </c>
      <c r="E38" s="49"/>
      <c r="F38" s="65" t="s">
        <v>21</v>
      </c>
      <c r="G38" s="100">
        <v>12.75</v>
      </c>
      <c r="H38" s="100">
        <f t="shared" si="4"/>
        <v>76.5</v>
      </c>
      <c r="I38" s="101">
        <v>6</v>
      </c>
      <c r="J38" s="102"/>
      <c r="K38" s="103" t="str">
        <f t="shared" si="5"/>
        <v/>
      </c>
      <c r="L38" s="99" t="s">
        <v>22</v>
      </c>
    </row>
    <row r="39" spans="1:12" ht="27" customHeight="1" x14ac:dyDescent="0.15">
      <c r="B39" s="104"/>
      <c r="C39" s="55"/>
      <c r="D39" s="57"/>
      <c r="E39" s="49"/>
      <c r="F39" s="57"/>
      <c r="G39" s="105"/>
      <c r="H39" s="243">
        <f t="shared" si="4"/>
        <v>0</v>
      </c>
      <c r="I39" s="102"/>
      <c r="J39" s="102"/>
      <c r="K39" s="103" t="str">
        <f t="shared" si="5"/>
        <v/>
      </c>
      <c r="L39" s="93"/>
    </row>
    <row r="40" spans="1:12" ht="6.75" customHeight="1" x14ac:dyDescent="0.15">
      <c r="B40" s="106"/>
      <c r="C40" s="107"/>
      <c r="D40" s="106"/>
      <c r="E40" s="108"/>
      <c r="F40" s="106"/>
      <c r="G40" s="109"/>
      <c r="H40" s="109"/>
      <c r="I40" s="12"/>
      <c r="J40" s="110"/>
      <c r="K40" s="111"/>
      <c r="L40" s="10"/>
    </row>
    <row r="41" spans="1:12" ht="45.75" customHeight="1" x14ac:dyDescent="0.15">
      <c r="B41" s="3" t="s">
        <v>64</v>
      </c>
      <c r="C41" s="3"/>
      <c r="D41" s="3"/>
      <c r="E41" s="3"/>
      <c r="F41" s="112"/>
      <c r="G41" s="68"/>
      <c r="H41" s="68"/>
      <c r="I41" s="113"/>
      <c r="J41" s="114"/>
      <c r="K41" s="115"/>
      <c r="L41" s="73" t="s">
        <v>16</v>
      </c>
    </row>
    <row r="42" spans="1:12" ht="30.75" customHeight="1" x14ac:dyDescent="0.15">
      <c r="A42" s="9">
        <v>301</v>
      </c>
      <c r="B42" s="2" t="s">
        <v>65</v>
      </c>
      <c r="C42" s="24" t="s">
        <v>66</v>
      </c>
      <c r="D42" s="116">
        <v>2023</v>
      </c>
      <c r="E42" s="61"/>
      <c r="F42" s="25" t="s">
        <v>21</v>
      </c>
      <c r="G42" s="117">
        <v>8.6</v>
      </c>
      <c r="H42" s="118">
        <f t="shared" ref="H42:H52" si="6">G42*I42</f>
        <v>51.599999999999994</v>
      </c>
      <c r="I42" s="82">
        <v>6</v>
      </c>
      <c r="J42" s="83"/>
      <c r="K42" s="119" t="str">
        <f t="shared" ref="K42:K52" si="7">IF(J42="","",+H42*J42)</f>
        <v/>
      </c>
      <c r="L42" s="80" t="s">
        <v>22</v>
      </c>
    </row>
    <row r="43" spans="1:12" ht="30.75" customHeight="1" x14ac:dyDescent="0.15">
      <c r="A43" s="9">
        <v>302</v>
      </c>
      <c r="B43" s="2"/>
      <c r="C43" s="43" t="s">
        <v>66</v>
      </c>
      <c r="D43" s="25">
        <v>2023</v>
      </c>
      <c r="E43" s="120"/>
      <c r="F43" s="25" t="s">
        <v>21</v>
      </c>
      <c r="G43" s="118">
        <v>7.7</v>
      </c>
      <c r="H43" s="118">
        <f t="shared" si="6"/>
        <v>46.2</v>
      </c>
      <c r="I43" s="82">
        <v>6</v>
      </c>
      <c r="J43" s="83"/>
      <c r="K43" s="84" t="str">
        <f t="shared" si="7"/>
        <v/>
      </c>
      <c r="L43" s="33" t="s">
        <v>22</v>
      </c>
    </row>
    <row r="44" spans="1:12" ht="30.75" customHeight="1" x14ac:dyDescent="0.15">
      <c r="A44" s="9">
        <v>303</v>
      </c>
      <c r="B44" s="2"/>
      <c r="C44" s="24" t="s">
        <v>67</v>
      </c>
      <c r="D44" s="117">
        <v>2023</v>
      </c>
      <c r="E44" s="61"/>
      <c r="F44" s="25" t="s">
        <v>21</v>
      </c>
      <c r="G44" s="118">
        <v>11.5</v>
      </c>
      <c r="H44" s="118">
        <f t="shared" si="6"/>
        <v>69</v>
      </c>
      <c r="I44" s="82">
        <v>6</v>
      </c>
      <c r="J44" s="83"/>
      <c r="K44" s="119" t="str">
        <f t="shared" si="7"/>
        <v/>
      </c>
      <c r="L44" s="33" t="s">
        <v>22</v>
      </c>
    </row>
    <row r="45" spans="1:12" ht="30.75" customHeight="1" x14ac:dyDescent="0.15">
      <c r="A45" s="9">
        <v>304</v>
      </c>
      <c r="B45" s="2"/>
      <c r="C45" s="121" t="s">
        <v>68</v>
      </c>
      <c r="D45" s="38">
        <v>2024</v>
      </c>
      <c r="E45" s="122"/>
      <c r="F45" s="123" t="s">
        <v>21</v>
      </c>
      <c r="G45" s="124">
        <v>8.9</v>
      </c>
      <c r="H45" s="118">
        <f t="shared" si="6"/>
        <v>53.400000000000006</v>
      </c>
      <c r="I45" s="125">
        <v>6</v>
      </c>
      <c r="J45" s="126"/>
      <c r="K45" s="127" t="str">
        <f t="shared" si="7"/>
        <v/>
      </c>
      <c r="L45" s="33" t="s">
        <v>22</v>
      </c>
    </row>
    <row r="46" spans="1:12" ht="30.75" customHeight="1" x14ac:dyDescent="0.15">
      <c r="A46" s="9">
        <v>305</v>
      </c>
      <c r="B46" s="2"/>
      <c r="C46" s="98" t="s">
        <v>69</v>
      </c>
      <c r="D46" s="128">
        <v>2022</v>
      </c>
      <c r="E46" s="129"/>
      <c r="F46" s="38" t="s">
        <v>21</v>
      </c>
      <c r="G46" s="100">
        <v>12.25</v>
      </c>
      <c r="H46" s="118">
        <f t="shared" si="6"/>
        <v>73.5</v>
      </c>
      <c r="I46" s="130">
        <v>6</v>
      </c>
      <c r="J46" s="131"/>
      <c r="K46" s="132" t="str">
        <f t="shared" si="7"/>
        <v/>
      </c>
      <c r="L46" s="93" t="s">
        <v>22</v>
      </c>
    </row>
    <row r="47" spans="1:12" ht="30.75" customHeight="1" x14ac:dyDescent="0.15">
      <c r="A47" s="9">
        <v>306</v>
      </c>
      <c r="B47" s="74" t="s">
        <v>70</v>
      </c>
      <c r="C47" s="85" t="s">
        <v>71</v>
      </c>
      <c r="D47" s="86">
        <v>2024</v>
      </c>
      <c r="E47" s="133"/>
      <c r="F47" s="86" t="s">
        <v>21</v>
      </c>
      <c r="G47" s="89">
        <v>7.2</v>
      </c>
      <c r="H47" s="89">
        <f t="shared" si="6"/>
        <v>43.2</v>
      </c>
      <c r="I47" s="90">
        <v>6</v>
      </c>
      <c r="J47" s="91"/>
      <c r="K47" s="92" t="str">
        <f t="shared" si="7"/>
        <v/>
      </c>
      <c r="L47" s="99" t="s">
        <v>22</v>
      </c>
    </row>
    <row r="48" spans="1:12" ht="30.75" customHeight="1" x14ac:dyDescent="0.15">
      <c r="A48" s="9">
        <v>307</v>
      </c>
      <c r="B48" s="2" t="s">
        <v>72</v>
      </c>
      <c r="C48" s="24" t="s">
        <v>73</v>
      </c>
      <c r="D48" s="27">
        <v>2023</v>
      </c>
      <c r="E48" s="134"/>
      <c r="F48" s="27" t="s">
        <v>21</v>
      </c>
      <c r="G48" s="135">
        <v>8.5</v>
      </c>
      <c r="H48" s="118">
        <f t="shared" si="6"/>
        <v>51</v>
      </c>
      <c r="I48" s="77">
        <v>6</v>
      </c>
      <c r="J48" s="78"/>
      <c r="K48" s="79" t="str">
        <f t="shared" si="7"/>
        <v/>
      </c>
      <c r="L48" s="136" t="s">
        <v>22</v>
      </c>
    </row>
    <row r="49" spans="1:21" ht="30.75" customHeight="1" x14ac:dyDescent="0.15">
      <c r="A49" s="9">
        <v>308</v>
      </c>
      <c r="B49" s="2"/>
      <c r="C49" s="24" t="s">
        <v>74</v>
      </c>
      <c r="D49" s="25">
        <v>2024</v>
      </c>
      <c r="E49" s="61"/>
      <c r="F49" s="25" t="s">
        <v>21</v>
      </c>
      <c r="G49" s="118">
        <v>7.5</v>
      </c>
      <c r="H49" s="118">
        <f t="shared" si="6"/>
        <v>45</v>
      </c>
      <c r="I49" s="82">
        <v>6</v>
      </c>
      <c r="J49" s="83"/>
      <c r="K49" s="84" t="str">
        <f t="shared" si="7"/>
        <v/>
      </c>
      <c r="L49" s="136" t="s">
        <v>22</v>
      </c>
    </row>
    <row r="50" spans="1:21" ht="30.75" customHeight="1" x14ac:dyDescent="0.15">
      <c r="A50" s="9">
        <v>309</v>
      </c>
      <c r="B50" s="2"/>
      <c r="C50" s="62" t="s">
        <v>75</v>
      </c>
      <c r="D50" s="25">
        <v>2024</v>
      </c>
      <c r="E50" s="63"/>
      <c r="F50" s="25" t="s">
        <v>21</v>
      </c>
      <c r="G50" s="118">
        <v>7.6</v>
      </c>
      <c r="H50" s="118">
        <f t="shared" si="6"/>
        <v>45.599999999999994</v>
      </c>
      <c r="I50" s="82">
        <v>6</v>
      </c>
      <c r="J50" s="83"/>
      <c r="K50" s="84" t="str">
        <f t="shared" si="7"/>
        <v/>
      </c>
      <c r="L50" s="136" t="s">
        <v>22</v>
      </c>
    </row>
    <row r="51" spans="1:21" ht="30.75" customHeight="1" x14ac:dyDescent="0.15">
      <c r="A51" s="9">
        <v>310</v>
      </c>
      <c r="B51" s="2"/>
      <c r="C51" s="64" t="s">
        <v>76</v>
      </c>
      <c r="D51" s="65">
        <v>2021</v>
      </c>
      <c r="E51" s="49"/>
      <c r="F51" s="65" t="s">
        <v>21</v>
      </c>
      <c r="G51" s="137">
        <v>8.6</v>
      </c>
      <c r="H51" s="100">
        <f t="shared" si="6"/>
        <v>51.599999999999994</v>
      </c>
      <c r="I51" s="101">
        <v>6</v>
      </c>
      <c r="J51" s="102"/>
      <c r="K51" s="103" t="str">
        <f t="shared" si="7"/>
        <v/>
      </c>
      <c r="L51" s="138" t="s">
        <v>22</v>
      </c>
    </row>
    <row r="52" spans="1:21" ht="24.75" customHeight="1" x14ac:dyDescent="0.15">
      <c r="A52"/>
      <c r="B52" s="104"/>
      <c r="C52" s="55"/>
      <c r="D52" s="57"/>
      <c r="E52" s="49"/>
      <c r="F52" s="57"/>
      <c r="G52" s="139"/>
      <c r="H52" s="243">
        <f t="shared" si="6"/>
        <v>0</v>
      </c>
      <c r="I52" s="102"/>
      <c r="J52" s="102"/>
      <c r="K52" s="103" t="str">
        <f t="shared" si="7"/>
        <v/>
      </c>
      <c r="L52" s="140"/>
    </row>
    <row r="53" spans="1:21" ht="9.75" customHeight="1" x14ac:dyDescent="0.15">
      <c r="B53" s="106"/>
      <c r="C53" s="107"/>
      <c r="D53" s="106"/>
      <c r="E53" s="108"/>
      <c r="F53" s="106"/>
      <c r="G53" s="141"/>
      <c r="H53" s="141"/>
      <c r="I53" s="12"/>
      <c r="J53" s="110"/>
      <c r="K53" s="142"/>
      <c r="L53" s="10"/>
      <c r="M53" s="13"/>
      <c r="N53" s="13"/>
      <c r="O53" s="13"/>
      <c r="P53" s="13"/>
    </row>
    <row r="54" spans="1:21" ht="45.75" customHeight="1" x14ac:dyDescent="0.15">
      <c r="B54" s="3" t="s">
        <v>77</v>
      </c>
      <c r="C54" s="3"/>
      <c r="D54" s="3"/>
      <c r="E54" s="3"/>
      <c r="F54" s="112"/>
      <c r="G54" s="68"/>
      <c r="H54" s="68"/>
      <c r="I54" s="113"/>
      <c r="J54" s="71"/>
      <c r="K54" s="72"/>
      <c r="L54" s="143" t="s">
        <v>16</v>
      </c>
    </row>
    <row r="55" spans="1:21" ht="30.75" customHeight="1" x14ac:dyDescent="0.15">
      <c r="A55" s="9">
        <v>401</v>
      </c>
      <c r="B55" s="144" t="s">
        <v>78</v>
      </c>
      <c r="C55" s="145" t="s">
        <v>79</v>
      </c>
      <c r="D55" s="146">
        <v>2023</v>
      </c>
      <c r="E55" s="147"/>
      <c r="F55" s="86" t="s">
        <v>21</v>
      </c>
      <c r="G55" s="148">
        <v>9.8000000000000007</v>
      </c>
      <c r="H55" s="148">
        <f t="shared" ref="H55:H62" si="8">G55*I55</f>
        <v>58.800000000000004</v>
      </c>
      <c r="I55" s="149">
        <v>6</v>
      </c>
      <c r="J55" s="102"/>
      <c r="K55" s="103" t="str">
        <f t="shared" ref="K55:K62" si="9">IF(J55="","",+H55*J55)</f>
        <v/>
      </c>
      <c r="L55" s="150" t="s">
        <v>22</v>
      </c>
    </row>
    <row r="56" spans="1:21" ht="30.75" customHeight="1" x14ac:dyDescent="0.15">
      <c r="A56" s="9">
        <v>402</v>
      </c>
      <c r="B56" s="94" t="s">
        <v>80</v>
      </c>
      <c r="C56" s="151" t="s">
        <v>81</v>
      </c>
      <c r="D56" s="146">
        <v>2024</v>
      </c>
      <c r="E56" s="152"/>
      <c r="F56" s="123" t="s">
        <v>21</v>
      </c>
      <c r="G56" s="124">
        <v>13.75</v>
      </c>
      <c r="H56" s="124">
        <f t="shared" si="8"/>
        <v>82.5</v>
      </c>
      <c r="I56" s="125">
        <v>6</v>
      </c>
      <c r="J56" s="102"/>
      <c r="K56" s="103" t="str">
        <f t="shared" si="9"/>
        <v/>
      </c>
      <c r="L56" s="150" t="s">
        <v>22</v>
      </c>
    </row>
    <row r="57" spans="1:21" ht="30.75" customHeight="1" x14ac:dyDescent="0.15">
      <c r="A57" s="9">
        <v>403</v>
      </c>
      <c r="B57" s="2" t="s">
        <v>82</v>
      </c>
      <c r="C57" s="75" t="s">
        <v>83</v>
      </c>
      <c r="D57" s="27">
        <v>2024</v>
      </c>
      <c r="E57" s="87"/>
      <c r="F57" s="27" t="s">
        <v>57</v>
      </c>
      <c r="G57" s="135">
        <v>27.5</v>
      </c>
      <c r="H57" s="135">
        <f t="shared" si="8"/>
        <v>165</v>
      </c>
      <c r="I57" s="77">
        <v>6</v>
      </c>
      <c r="J57" s="78"/>
      <c r="K57" s="79" t="str">
        <f t="shared" si="9"/>
        <v/>
      </c>
      <c r="L57" s="153" t="s">
        <v>22</v>
      </c>
    </row>
    <row r="58" spans="1:21" ht="30.75" customHeight="1" x14ac:dyDescent="0.15">
      <c r="A58" s="9">
        <v>404</v>
      </c>
      <c r="B58" s="2"/>
      <c r="C58" s="62" t="s">
        <v>53</v>
      </c>
      <c r="D58" s="25">
        <v>2021</v>
      </c>
      <c r="E58" s="63"/>
      <c r="F58" s="25" t="s">
        <v>21</v>
      </c>
      <c r="G58" s="118">
        <v>23.75</v>
      </c>
      <c r="H58" s="118">
        <f t="shared" si="8"/>
        <v>142.5</v>
      </c>
      <c r="I58" s="82">
        <v>6</v>
      </c>
      <c r="J58" s="83"/>
      <c r="K58" s="84" t="str">
        <f t="shared" si="9"/>
        <v/>
      </c>
      <c r="L58" s="154" t="s">
        <v>84</v>
      </c>
    </row>
    <row r="59" spans="1:21" ht="30.75" customHeight="1" x14ac:dyDescent="0.15">
      <c r="A59" s="9">
        <v>406</v>
      </c>
      <c r="B59" s="2"/>
      <c r="C59" s="62" t="s">
        <v>85</v>
      </c>
      <c r="D59" s="155">
        <v>2022</v>
      </c>
      <c r="E59" s="63"/>
      <c r="F59" s="155" t="s">
        <v>86</v>
      </c>
      <c r="G59" s="156">
        <v>17.5</v>
      </c>
      <c r="H59" s="156">
        <f t="shared" si="8"/>
        <v>105</v>
      </c>
      <c r="I59" s="83">
        <v>6</v>
      </c>
      <c r="J59" s="83"/>
      <c r="K59" s="84" t="str">
        <f t="shared" si="9"/>
        <v/>
      </c>
      <c r="L59" s="154" t="s">
        <v>22</v>
      </c>
    </row>
    <row r="60" spans="1:21" ht="30.75" customHeight="1" x14ac:dyDescent="0.15">
      <c r="A60" s="9">
        <v>407</v>
      </c>
      <c r="B60" s="2"/>
      <c r="C60" s="157" t="s">
        <v>87</v>
      </c>
      <c r="D60" s="158">
        <v>2021</v>
      </c>
      <c r="E60" s="159"/>
      <c r="F60" s="158" t="s">
        <v>30</v>
      </c>
      <c r="G60" s="160">
        <v>50</v>
      </c>
      <c r="H60" s="160">
        <f t="shared" si="8"/>
        <v>50</v>
      </c>
      <c r="I60" s="126">
        <v>1</v>
      </c>
      <c r="J60" s="126"/>
      <c r="K60" s="84" t="str">
        <f t="shared" si="9"/>
        <v/>
      </c>
      <c r="L60" s="161" t="s">
        <v>22</v>
      </c>
    </row>
    <row r="61" spans="1:21" ht="30.75" customHeight="1" x14ac:dyDescent="0.15">
      <c r="A61" s="9">
        <v>405</v>
      </c>
      <c r="B61" s="2"/>
      <c r="C61" s="162" t="s">
        <v>88</v>
      </c>
      <c r="D61" s="88">
        <v>2022</v>
      </c>
      <c r="E61" s="163"/>
      <c r="F61" s="88" t="s">
        <v>21</v>
      </c>
      <c r="G61" s="164">
        <v>39.5</v>
      </c>
      <c r="H61" s="164">
        <f t="shared" si="8"/>
        <v>118.5</v>
      </c>
      <c r="I61" s="165">
        <v>3</v>
      </c>
      <c r="J61" s="166"/>
      <c r="K61" s="167" t="str">
        <f t="shared" si="9"/>
        <v/>
      </c>
      <c r="L61" s="168" t="s">
        <v>22</v>
      </c>
    </row>
    <row r="62" spans="1:21" ht="30.75" customHeight="1" x14ac:dyDescent="0.15">
      <c r="B62" s="104"/>
      <c r="C62" s="169"/>
      <c r="D62" s="170"/>
      <c r="E62" s="163"/>
      <c r="F62" s="170"/>
      <c r="G62" s="171"/>
      <c r="H62" s="244">
        <f t="shared" si="8"/>
        <v>0</v>
      </c>
      <c r="I62" s="166"/>
      <c r="J62" s="166"/>
      <c r="K62" s="172" t="str">
        <f t="shared" si="9"/>
        <v/>
      </c>
      <c r="L62" s="173"/>
    </row>
    <row r="63" spans="1:21" ht="37.5" customHeight="1" x14ac:dyDescent="0.15">
      <c r="B63" s="10"/>
      <c r="C63" s="10"/>
      <c r="D63" s="10"/>
      <c r="E63" s="10"/>
      <c r="F63" s="10"/>
      <c r="G63" s="10"/>
      <c r="H63" s="10"/>
      <c r="I63" s="12"/>
      <c r="J63" s="110"/>
      <c r="K63" s="10"/>
      <c r="L63" s="10"/>
      <c r="M63" s="13"/>
      <c r="N63" s="13"/>
      <c r="O63" s="13"/>
      <c r="P63" s="13"/>
      <c r="Q63" s="13"/>
      <c r="R63" s="13"/>
      <c r="S63" s="13"/>
      <c r="T63" s="13"/>
      <c r="U63" s="13"/>
    </row>
    <row r="64" spans="1:21" ht="45.75" customHeight="1" x14ac:dyDescent="0.15">
      <c r="B64" s="3" t="s">
        <v>89</v>
      </c>
      <c r="C64" s="3"/>
      <c r="D64" s="3"/>
      <c r="E64" s="3"/>
      <c r="F64" s="112"/>
      <c r="G64" s="68"/>
      <c r="H64" s="68"/>
      <c r="I64" s="113"/>
      <c r="J64" s="71"/>
      <c r="K64" s="72"/>
      <c r="L64" s="143" t="s">
        <v>16</v>
      </c>
    </row>
    <row r="65" spans="1:21" ht="30" customHeight="1" x14ac:dyDescent="0.15">
      <c r="A65" s="9">
        <v>501</v>
      </c>
      <c r="B65" s="2" t="s">
        <v>90</v>
      </c>
      <c r="C65" s="43" t="s">
        <v>91</v>
      </c>
      <c r="D65" s="146">
        <v>2024</v>
      </c>
      <c r="E65" s="120"/>
      <c r="F65" s="27" t="s">
        <v>21</v>
      </c>
      <c r="G65" s="135">
        <v>12</v>
      </c>
      <c r="H65" s="135">
        <f t="shared" ref="H65:H73" si="10">G65*I65</f>
        <v>72</v>
      </c>
      <c r="I65" s="77">
        <v>6</v>
      </c>
      <c r="J65" s="78"/>
      <c r="K65" s="79" t="str">
        <f t="shared" ref="K65:K73" si="11">IF(J65="","",+H65*J65)</f>
        <v/>
      </c>
      <c r="L65" s="161" t="s">
        <v>22</v>
      </c>
    </row>
    <row r="66" spans="1:21" ht="30" customHeight="1" x14ac:dyDescent="0.15">
      <c r="A66" s="9">
        <v>502</v>
      </c>
      <c r="B66" s="2"/>
      <c r="C66" s="145" t="s">
        <v>92</v>
      </c>
      <c r="D66" s="174">
        <v>2023</v>
      </c>
      <c r="E66" s="175"/>
      <c r="F66" s="65" t="s">
        <v>21</v>
      </c>
      <c r="G66" s="137">
        <v>14.7</v>
      </c>
      <c r="H66" s="137">
        <f t="shared" si="10"/>
        <v>88.199999999999989</v>
      </c>
      <c r="I66" s="101">
        <v>6</v>
      </c>
      <c r="J66" s="102"/>
      <c r="K66" s="103" t="str">
        <f t="shared" si="11"/>
        <v/>
      </c>
      <c r="L66" s="168" t="s">
        <v>22</v>
      </c>
    </row>
    <row r="67" spans="1:21" ht="30" customHeight="1" x14ac:dyDescent="0.15">
      <c r="A67" s="9">
        <v>503</v>
      </c>
      <c r="B67" s="2" t="s">
        <v>93</v>
      </c>
      <c r="C67" s="157" t="s">
        <v>94</v>
      </c>
      <c r="D67" s="25">
        <v>2022</v>
      </c>
      <c r="E67" s="159"/>
      <c r="F67" s="25" t="s">
        <v>57</v>
      </c>
      <c r="G67" s="118">
        <v>13</v>
      </c>
      <c r="H67" s="118">
        <f t="shared" si="10"/>
        <v>78</v>
      </c>
      <c r="I67" s="82">
        <v>6</v>
      </c>
      <c r="J67" s="126"/>
      <c r="K67" s="176" t="str">
        <f t="shared" si="11"/>
        <v/>
      </c>
      <c r="L67" s="161" t="s">
        <v>22</v>
      </c>
    </row>
    <row r="68" spans="1:21" ht="30" customHeight="1" x14ac:dyDescent="0.15">
      <c r="A68" s="9">
        <v>504</v>
      </c>
      <c r="B68" s="2"/>
      <c r="C68" s="177" t="s">
        <v>95</v>
      </c>
      <c r="D68" s="123">
        <v>2024</v>
      </c>
      <c r="E68" s="134"/>
      <c r="F68" s="123" t="s">
        <v>57</v>
      </c>
      <c r="G68" s="124">
        <v>13</v>
      </c>
      <c r="H68" s="124">
        <f t="shared" si="10"/>
        <v>78</v>
      </c>
      <c r="I68" s="125">
        <v>6</v>
      </c>
      <c r="J68" s="126"/>
      <c r="K68" s="176" t="str">
        <f t="shared" si="11"/>
        <v/>
      </c>
      <c r="L68" s="178" t="s">
        <v>22</v>
      </c>
    </row>
    <row r="69" spans="1:21" ht="30" customHeight="1" x14ac:dyDescent="0.15">
      <c r="A69" s="9">
        <v>505</v>
      </c>
      <c r="B69" s="2"/>
      <c r="C69" s="177" t="s">
        <v>96</v>
      </c>
      <c r="D69" s="123">
        <v>2023</v>
      </c>
      <c r="E69" s="134"/>
      <c r="F69" s="123" t="s">
        <v>57</v>
      </c>
      <c r="G69" s="124">
        <v>15.4</v>
      </c>
      <c r="H69" s="124">
        <f t="shared" si="10"/>
        <v>92.4</v>
      </c>
      <c r="I69" s="125">
        <v>6</v>
      </c>
      <c r="J69" s="126"/>
      <c r="K69" s="176" t="str">
        <f t="shared" si="11"/>
        <v/>
      </c>
      <c r="L69" s="154"/>
    </row>
    <row r="70" spans="1:21" ht="30" customHeight="1" x14ac:dyDescent="0.15">
      <c r="A70" s="9">
        <v>506</v>
      </c>
      <c r="B70" s="2"/>
      <c r="C70" s="62" t="s">
        <v>96</v>
      </c>
      <c r="D70" s="25">
        <v>2022</v>
      </c>
      <c r="E70" s="63"/>
      <c r="F70" s="88" t="s">
        <v>57</v>
      </c>
      <c r="G70" s="118">
        <v>18.399999999999999</v>
      </c>
      <c r="H70" s="118">
        <f t="shared" si="10"/>
        <v>110.39999999999999</v>
      </c>
      <c r="I70" s="82">
        <v>6</v>
      </c>
      <c r="J70" s="83"/>
      <c r="K70" s="84" t="str">
        <f t="shared" si="11"/>
        <v/>
      </c>
      <c r="L70" s="179" t="s">
        <v>22</v>
      </c>
    </row>
    <row r="71" spans="1:21" ht="30" customHeight="1" x14ac:dyDescent="0.15">
      <c r="A71" s="9">
        <v>507</v>
      </c>
      <c r="B71" s="235" t="s">
        <v>97</v>
      </c>
      <c r="C71" s="75" t="s">
        <v>98</v>
      </c>
      <c r="D71" s="27">
        <v>2024</v>
      </c>
      <c r="E71" s="87"/>
      <c r="F71" s="27" t="s">
        <v>21</v>
      </c>
      <c r="G71" s="135">
        <v>9.75</v>
      </c>
      <c r="H71" s="135">
        <f t="shared" si="10"/>
        <v>58.5</v>
      </c>
      <c r="I71" s="77">
        <v>6</v>
      </c>
      <c r="J71" s="78"/>
      <c r="K71" s="79" t="str">
        <f t="shared" si="11"/>
        <v/>
      </c>
      <c r="L71" s="161" t="s">
        <v>22</v>
      </c>
    </row>
    <row r="72" spans="1:21" ht="30" customHeight="1" x14ac:dyDescent="0.15">
      <c r="A72" s="9">
        <v>508</v>
      </c>
      <c r="B72" s="235"/>
      <c r="C72" s="64" t="s">
        <v>99</v>
      </c>
      <c r="D72" s="65">
        <v>2023</v>
      </c>
      <c r="E72" s="49"/>
      <c r="F72" s="65" t="s">
        <v>21</v>
      </c>
      <c r="G72" s="137">
        <v>9.5</v>
      </c>
      <c r="H72" s="137">
        <f t="shared" si="10"/>
        <v>57</v>
      </c>
      <c r="I72" s="101">
        <v>6</v>
      </c>
      <c r="J72" s="102"/>
      <c r="K72" s="103" t="str">
        <f t="shared" si="11"/>
        <v/>
      </c>
      <c r="L72" s="179" t="s">
        <v>22</v>
      </c>
    </row>
    <row r="73" spans="1:21" ht="33.75" customHeight="1" x14ac:dyDescent="0.15">
      <c r="A73"/>
      <c r="B73" s="180"/>
      <c r="C73" s="55"/>
      <c r="D73" s="57"/>
      <c r="E73" s="49"/>
      <c r="F73" s="57"/>
      <c r="G73" s="139"/>
      <c r="H73" s="245">
        <f t="shared" si="10"/>
        <v>0</v>
      </c>
      <c r="I73" s="102"/>
      <c r="J73" s="102"/>
      <c r="K73" s="172" t="str">
        <f t="shared" si="11"/>
        <v/>
      </c>
      <c r="L73" s="173"/>
    </row>
    <row r="74" spans="1:21" ht="6.75" customHeight="1" x14ac:dyDescent="0.15">
      <c r="B74" s="10"/>
      <c r="C74" s="10"/>
      <c r="D74" s="10"/>
      <c r="E74" s="10"/>
      <c r="F74" s="10"/>
      <c r="G74" s="10"/>
      <c r="H74" s="10"/>
      <c r="I74" s="66"/>
      <c r="J74" s="67"/>
      <c r="K74" s="10"/>
      <c r="L74" s="10"/>
    </row>
    <row r="75" spans="1:21" ht="6" customHeight="1" x14ac:dyDescent="0.15">
      <c r="B75" s="10"/>
      <c r="C75" s="10"/>
      <c r="D75" s="10"/>
      <c r="E75" s="10"/>
      <c r="F75" s="10"/>
      <c r="G75" s="10"/>
      <c r="H75" s="10"/>
      <c r="I75" s="12"/>
      <c r="J75" s="110"/>
      <c r="K75" s="10"/>
      <c r="L75" s="10"/>
      <c r="M75" s="13"/>
      <c r="N75" s="13"/>
      <c r="O75" s="13"/>
      <c r="P75" s="13"/>
      <c r="Q75" s="13"/>
      <c r="R75" s="13"/>
      <c r="S75" s="13"/>
      <c r="T75" s="13"/>
      <c r="U75" s="13"/>
    </row>
    <row r="76" spans="1:21" ht="45.75" customHeight="1" x14ac:dyDescent="0.15">
      <c r="B76" s="3" t="s">
        <v>100</v>
      </c>
      <c r="C76" s="3"/>
      <c r="D76" s="3"/>
      <c r="E76" s="181"/>
      <c r="F76" s="16"/>
      <c r="G76" s="17"/>
      <c r="H76" s="17"/>
      <c r="I76" s="18"/>
      <c r="J76" s="19"/>
      <c r="K76" s="20"/>
      <c r="L76" s="182" t="s">
        <v>16</v>
      </c>
    </row>
    <row r="77" spans="1:21" ht="30" customHeight="1" x14ac:dyDescent="0.15">
      <c r="A77" s="9">
        <v>701</v>
      </c>
      <c r="B77" s="183" t="s">
        <v>101</v>
      </c>
      <c r="C77" s="75" t="s">
        <v>102</v>
      </c>
      <c r="D77" s="27">
        <v>2024</v>
      </c>
      <c r="E77" s="87"/>
      <c r="F77" s="27" t="s">
        <v>21</v>
      </c>
      <c r="G77" s="135">
        <v>8.5</v>
      </c>
      <c r="H77" s="135">
        <f t="shared" ref="H77:H83" si="12">G77*I77</f>
        <v>51</v>
      </c>
      <c r="I77" s="77">
        <v>6</v>
      </c>
      <c r="J77" s="78"/>
      <c r="K77" s="79" t="str">
        <f t="shared" ref="K77:K83" si="13">IF(J77="","",+H77*J77)</f>
        <v/>
      </c>
      <c r="L77" s="184" t="s">
        <v>22</v>
      </c>
    </row>
    <row r="78" spans="1:21" ht="30" customHeight="1" x14ac:dyDescent="0.15">
      <c r="A78" s="9">
        <v>702</v>
      </c>
      <c r="B78" s="185" t="s">
        <v>103</v>
      </c>
      <c r="C78" s="186" t="s">
        <v>102</v>
      </c>
      <c r="D78" s="128">
        <v>2024</v>
      </c>
      <c r="E78" s="122"/>
      <c r="F78" s="38" t="s">
        <v>21</v>
      </c>
      <c r="G78" s="187">
        <v>8.5</v>
      </c>
      <c r="H78" s="187">
        <f t="shared" si="12"/>
        <v>51</v>
      </c>
      <c r="I78" s="130">
        <v>6</v>
      </c>
      <c r="J78" s="131"/>
      <c r="K78" s="188" t="str">
        <f t="shared" si="13"/>
        <v/>
      </c>
      <c r="L78" s="189" t="s">
        <v>22</v>
      </c>
    </row>
    <row r="79" spans="1:21" ht="36" customHeight="1" thickBot="1" x14ac:dyDescent="0.2">
      <c r="A79" s="9">
        <v>703</v>
      </c>
      <c r="B79" s="74" t="s">
        <v>104</v>
      </c>
      <c r="C79" s="190" t="s">
        <v>105</v>
      </c>
      <c r="D79" s="86">
        <v>2023</v>
      </c>
      <c r="E79" s="152"/>
      <c r="F79" s="86" t="s">
        <v>21</v>
      </c>
      <c r="G79" s="148">
        <v>9</v>
      </c>
      <c r="H79" s="148">
        <f t="shared" si="12"/>
        <v>54</v>
      </c>
      <c r="I79" s="149">
        <v>6</v>
      </c>
      <c r="J79" s="191"/>
      <c r="K79" s="192" t="str">
        <f t="shared" si="13"/>
        <v/>
      </c>
      <c r="L79" s="184" t="s">
        <v>22</v>
      </c>
    </row>
    <row r="80" spans="1:21" ht="30" customHeight="1" thickBot="1" x14ac:dyDescent="0.2">
      <c r="A80" s="9">
        <v>704</v>
      </c>
      <c r="B80" s="2" t="s">
        <v>106</v>
      </c>
      <c r="C80" s="95" t="s">
        <v>107</v>
      </c>
      <c r="D80" s="27">
        <v>2023</v>
      </c>
      <c r="E80" s="96"/>
      <c r="F80" s="27" t="s">
        <v>21</v>
      </c>
      <c r="G80" s="135">
        <v>9</v>
      </c>
      <c r="H80" s="135">
        <f t="shared" si="12"/>
        <v>54</v>
      </c>
      <c r="I80" s="77">
        <v>6</v>
      </c>
      <c r="J80" s="78"/>
      <c r="K80" s="79" t="str">
        <f t="shared" si="13"/>
        <v/>
      </c>
      <c r="L80" s="97" t="s">
        <v>22</v>
      </c>
    </row>
    <row r="81" spans="1:21" ht="30" customHeight="1" thickBot="1" x14ac:dyDescent="0.2">
      <c r="A81" s="9">
        <v>705</v>
      </c>
      <c r="B81" s="2"/>
      <c r="C81" s="62" t="s">
        <v>108</v>
      </c>
      <c r="D81" s="25">
        <v>2023</v>
      </c>
      <c r="E81" s="63"/>
      <c r="F81" s="25" t="s">
        <v>21</v>
      </c>
      <c r="G81" s="118">
        <v>11.5</v>
      </c>
      <c r="H81" s="118">
        <f t="shared" si="12"/>
        <v>69</v>
      </c>
      <c r="I81" s="82">
        <v>6</v>
      </c>
      <c r="J81" s="83"/>
      <c r="K81" s="84" t="str">
        <f t="shared" si="13"/>
        <v/>
      </c>
      <c r="L81" s="33" t="s">
        <v>22</v>
      </c>
    </row>
    <row r="82" spans="1:21" ht="30" customHeight="1" thickBot="1" x14ac:dyDescent="0.2">
      <c r="A82" s="9">
        <v>706</v>
      </c>
      <c r="B82" s="2"/>
      <c r="C82" s="162" t="s">
        <v>109</v>
      </c>
      <c r="D82" s="88">
        <v>2023</v>
      </c>
      <c r="E82" s="163"/>
      <c r="F82" s="88" t="s">
        <v>110</v>
      </c>
      <c r="G82" s="164">
        <v>23.5</v>
      </c>
      <c r="H82" s="164">
        <f t="shared" si="12"/>
        <v>23.5</v>
      </c>
      <c r="I82" s="165">
        <v>1</v>
      </c>
      <c r="J82" s="166"/>
      <c r="K82" s="103" t="str">
        <f t="shared" si="13"/>
        <v/>
      </c>
      <c r="L82" s="99" t="s">
        <v>22</v>
      </c>
    </row>
    <row r="83" spans="1:21" ht="31.5" customHeight="1" thickBot="1" x14ac:dyDescent="0.2">
      <c r="B83" s="170"/>
      <c r="C83" s="169"/>
      <c r="D83" s="170"/>
      <c r="E83" s="163"/>
      <c r="F83" s="170"/>
      <c r="G83" s="171"/>
      <c r="H83" s="244">
        <f t="shared" si="12"/>
        <v>0</v>
      </c>
      <c r="I83" s="166"/>
      <c r="J83" s="166"/>
      <c r="K83" s="172" t="str">
        <f t="shared" si="13"/>
        <v/>
      </c>
      <c r="L83" s="263"/>
    </row>
    <row r="84" spans="1:21" ht="6" customHeight="1" x14ac:dyDescent="0.15">
      <c r="B84" s="10"/>
      <c r="C84" s="10"/>
      <c r="D84" s="10"/>
      <c r="E84" s="10"/>
      <c r="F84" s="10"/>
      <c r="G84" s="10"/>
      <c r="H84" s="10"/>
      <c r="I84" s="12"/>
      <c r="J84" s="110"/>
      <c r="K84" s="10"/>
      <c r="L84" s="10"/>
      <c r="M84" s="13"/>
      <c r="N84" s="13"/>
      <c r="O84" s="13"/>
      <c r="P84" s="13"/>
      <c r="Q84" s="13"/>
      <c r="R84" s="13"/>
      <c r="S84" s="13"/>
      <c r="T84" s="13"/>
      <c r="U84" s="13"/>
    </row>
    <row r="85" spans="1:21" ht="45.75" customHeight="1" x14ac:dyDescent="0.15">
      <c r="B85" s="236" t="s">
        <v>111</v>
      </c>
      <c r="C85" s="236"/>
      <c r="D85" s="236"/>
      <c r="E85" s="236"/>
      <c r="F85" s="193"/>
      <c r="G85" s="194"/>
      <c r="H85" s="194"/>
      <c r="I85" s="195"/>
      <c r="J85" s="196"/>
      <c r="K85" s="197"/>
      <c r="L85" s="73" t="s">
        <v>16</v>
      </c>
    </row>
    <row r="86" spans="1:21" ht="30" customHeight="1" x14ac:dyDescent="0.15">
      <c r="A86" s="9">
        <v>801</v>
      </c>
      <c r="B86" s="1" t="s">
        <v>112</v>
      </c>
      <c r="C86" s="95" t="s">
        <v>113</v>
      </c>
      <c r="D86" s="27">
        <v>2022</v>
      </c>
      <c r="E86" s="87"/>
      <c r="F86" s="27" t="s">
        <v>21</v>
      </c>
      <c r="G86" s="135">
        <v>9.75</v>
      </c>
      <c r="H86" s="135">
        <f t="shared" ref="H86:H100" si="14">G86*I86</f>
        <v>58.5</v>
      </c>
      <c r="I86" s="77">
        <v>6</v>
      </c>
      <c r="J86" s="78"/>
      <c r="K86" s="79" t="str">
        <f t="shared" ref="K86:K100" si="15">IF(J86="","",+H86*J86)</f>
        <v/>
      </c>
      <c r="L86" s="198" t="s">
        <v>22</v>
      </c>
    </row>
    <row r="87" spans="1:21" ht="30" customHeight="1" x14ac:dyDescent="0.15">
      <c r="A87" s="9">
        <v>802</v>
      </c>
      <c r="B87" s="1"/>
      <c r="C87" s="43" t="s">
        <v>114</v>
      </c>
      <c r="D87" s="25">
        <v>2024</v>
      </c>
      <c r="E87" s="120"/>
      <c r="F87" s="25" t="s">
        <v>21</v>
      </c>
      <c r="G87" s="118">
        <v>7.5</v>
      </c>
      <c r="H87" s="118">
        <f t="shared" si="14"/>
        <v>45</v>
      </c>
      <c r="I87" s="82">
        <v>6</v>
      </c>
      <c r="J87" s="83"/>
      <c r="K87" s="84" t="str">
        <f t="shared" si="15"/>
        <v/>
      </c>
      <c r="L87" s="199" t="s">
        <v>22</v>
      </c>
    </row>
    <row r="88" spans="1:21" ht="30" customHeight="1" x14ac:dyDescent="0.15">
      <c r="A88" s="9">
        <v>803</v>
      </c>
      <c r="B88" s="1"/>
      <c r="C88" s="177" t="s">
        <v>115</v>
      </c>
      <c r="D88" s="25">
        <v>2024</v>
      </c>
      <c r="E88" s="63"/>
      <c r="F88" s="25" t="s">
        <v>21</v>
      </c>
      <c r="G88" s="118">
        <v>7.6</v>
      </c>
      <c r="H88" s="118">
        <f t="shared" si="14"/>
        <v>45.599999999999994</v>
      </c>
      <c r="I88" s="82">
        <v>6</v>
      </c>
      <c r="J88" s="83"/>
      <c r="K88" s="84" t="str">
        <f t="shared" si="15"/>
        <v/>
      </c>
      <c r="L88" s="199" t="s">
        <v>22</v>
      </c>
    </row>
    <row r="89" spans="1:21" ht="30" customHeight="1" thickBot="1" x14ac:dyDescent="0.2">
      <c r="A89" s="9">
        <v>804</v>
      </c>
      <c r="B89" s="1"/>
      <c r="C89" s="200" t="s">
        <v>116</v>
      </c>
      <c r="D89" s="38">
        <v>2022</v>
      </c>
      <c r="E89" s="129"/>
      <c r="F89" s="38" t="s">
        <v>21</v>
      </c>
      <c r="G89" s="187">
        <v>13</v>
      </c>
      <c r="H89" s="187">
        <f t="shared" si="14"/>
        <v>78</v>
      </c>
      <c r="I89" s="130">
        <v>6</v>
      </c>
      <c r="J89" s="131"/>
      <c r="K89" s="188" t="str">
        <f t="shared" si="15"/>
        <v/>
      </c>
      <c r="L89" s="201" t="s">
        <v>22</v>
      </c>
    </row>
    <row r="90" spans="1:21" ht="30" customHeight="1" thickBot="1" x14ac:dyDescent="0.2">
      <c r="A90" s="9">
        <v>805</v>
      </c>
      <c r="B90" s="1" t="s">
        <v>117</v>
      </c>
      <c r="C90" s="75" t="s">
        <v>118</v>
      </c>
      <c r="D90" s="27" t="s">
        <v>20</v>
      </c>
      <c r="E90" s="96"/>
      <c r="F90" s="27" t="s">
        <v>21</v>
      </c>
      <c r="G90" s="135">
        <v>12</v>
      </c>
      <c r="H90" s="135">
        <f t="shared" si="14"/>
        <v>72</v>
      </c>
      <c r="I90" s="77">
        <v>6</v>
      </c>
      <c r="J90" s="78"/>
      <c r="K90" s="79" t="str">
        <f t="shared" si="15"/>
        <v/>
      </c>
      <c r="L90" s="289" t="s">
        <v>22</v>
      </c>
    </row>
    <row r="91" spans="1:21" ht="30" customHeight="1" thickBot="1" x14ac:dyDescent="0.2">
      <c r="A91" s="9">
        <v>806</v>
      </c>
      <c r="B91" s="2"/>
      <c r="C91" s="291" t="s">
        <v>151</v>
      </c>
      <c r="D91" s="65">
        <v>2022</v>
      </c>
      <c r="E91" s="49"/>
      <c r="F91" s="65" t="s">
        <v>21</v>
      </c>
      <c r="G91" s="137">
        <v>13</v>
      </c>
      <c r="H91" s="137">
        <f t="shared" si="14"/>
        <v>78</v>
      </c>
      <c r="I91" s="101">
        <v>6</v>
      </c>
      <c r="J91" s="102"/>
      <c r="K91" s="103" t="str">
        <f t="shared" si="15"/>
        <v/>
      </c>
      <c r="L91" s="290" t="s">
        <v>22</v>
      </c>
    </row>
    <row r="92" spans="1:21" ht="30" customHeight="1" thickBot="1" x14ac:dyDescent="0.2">
      <c r="A92" s="9">
        <v>807</v>
      </c>
      <c r="B92" s="1" t="s">
        <v>119</v>
      </c>
      <c r="C92" s="202" t="s">
        <v>120</v>
      </c>
      <c r="D92" s="116"/>
      <c r="E92" s="203"/>
      <c r="F92" s="116" t="s">
        <v>121</v>
      </c>
      <c r="G92" s="204">
        <v>5.4</v>
      </c>
      <c r="H92" s="204">
        <f t="shared" si="14"/>
        <v>32.400000000000006</v>
      </c>
      <c r="I92" s="205">
        <v>6</v>
      </c>
      <c r="J92" s="206"/>
      <c r="K92" s="79" t="str">
        <f t="shared" si="15"/>
        <v/>
      </c>
      <c r="L92" s="289" t="s">
        <v>22</v>
      </c>
    </row>
    <row r="93" spans="1:21" ht="30" customHeight="1" thickBot="1" x14ac:dyDescent="0.2">
      <c r="A93" s="9">
        <v>808</v>
      </c>
      <c r="B93" s="2"/>
      <c r="C93" s="208" t="s">
        <v>122</v>
      </c>
      <c r="D93" s="65"/>
      <c r="E93" s="49"/>
      <c r="F93" s="65" t="s">
        <v>121</v>
      </c>
      <c r="G93" s="137">
        <v>7.4</v>
      </c>
      <c r="H93" s="137">
        <f t="shared" si="14"/>
        <v>44.400000000000006</v>
      </c>
      <c r="I93" s="101">
        <v>6</v>
      </c>
      <c r="J93" s="102"/>
      <c r="K93" s="103" t="str">
        <f t="shared" si="15"/>
        <v/>
      </c>
      <c r="L93" s="290" t="s">
        <v>22</v>
      </c>
    </row>
    <row r="94" spans="1:21" ht="30" customHeight="1" thickBot="1" x14ac:dyDescent="0.2">
      <c r="A94" s="9">
        <v>809</v>
      </c>
      <c r="B94" s="281" t="s">
        <v>123</v>
      </c>
      <c r="C94" s="207" t="s">
        <v>124</v>
      </c>
      <c r="D94" s="282"/>
      <c r="E94" s="283"/>
      <c r="F94" s="282" t="s">
        <v>125</v>
      </c>
      <c r="G94" s="284">
        <v>5</v>
      </c>
      <c r="H94" s="284">
        <f t="shared" si="14"/>
        <v>30</v>
      </c>
      <c r="I94" s="285">
        <v>6</v>
      </c>
      <c r="J94" s="286"/>
      <c r="K94" s="287" t="str">
        <f t="shared" si="15"/>
        <v/>
      </c>
      <c r="L94" s="288" t="s">
        <v>22</v>
      </c>
    </row>
    <row r="95" spans="1:21" ht="30" customHeight="1" thickBot="1" x14ac:dyDescent="0.2">
      <c r="A95" s="9">
        <v>810</v>
      </c>
      <c r="B95" s="2"/>
      <c r="C95" s="207" t="s">
        <v>126</v>
      </c>
      <c r="D95" s="38"/>
      <c r="E95" s="129"/>
      <c r="F95" s="38" t="s">
        <v>125</v>
      </c>
      <c r="G95" s="187">
        <v>5</v>
      </c>
      <c r="H95" s="187">
        <f t="shared" si="14"/>
        <v>30</v>
      </c>
      <c r="I95" s="130">
        <v>6</v>
      </c>
      <c r="J95" s="131"/>
      <c r="K95" s="84" t="str">
        <f t="shared" si="15"/>
        <v/>
      </c>
      <c r="L95" s="199" t="s">
        <v>22</v>
      </c>
    </row>
    <row r="96" spans="1:21" ht="30" customHeight="1" x14ac:dyDescent="0.15">
      <c r="A96" s="9">
        <v>811</v>
      </c>
      <c r="B96" s="2"/>
      <c r="C96" s="207" t="s">
        <v>127</v>
      </c>
      <c r="D96" s="38"/>
      <c r="E96" s="129"/>
      <c r="F96" s="38" t="s">
        <v>125</v>
      </c>
      <c r="G96" s="187">
        <v>5</v>
      </c>
      <c r="H96" s="187">
        <f t="shared" si="14"/>
        <v>30</v>
      </c>
      <c r="I96" s="130">
        <v>6</v>
      </c>
      <c r="J96" s="131"/>
      <c r="K96" s="84" t="str">
        <f t="shared" si="15"/>
        <v/>
      </c>
      <c r="L96" s="199" t="s">
        <v>22</v>
      </c>
    </row>
    <row r="97" spans="1:13" ht="30" customHeight="1" x14ac:dyDescent="0.15">
      <c r="A97" s="9">
        <v>812</v>
      </c>
      <c r="B97" s="2"/>
      <c r="C97" s="207" t="s">
        <v>128</v>
      </c>
      <c r="D97" s="38"/>
      <c r="E97" s="129"/>
      <c r="F97" s="38" t="s">
        <v>125</v>
      </c>
      <c r="G97" s="187">
        <v>5</v>
      </c>
      <c r="H97" s="187">
        <f t="shared" si="14"/>
        <v>30</v>
      </c>
      <c r="I97" s="130">
        <v>6</v>
      </c>
      <c r="J97" s="131"/>
      <c r="K97" s="84" t="str">
        <f t="shared" si="15"/>
        <v/>
      </c>
      <c r="L97" s="199" t="s">
        <v>22</v>
      </c>
    </row>
    <row r="98" spans="1:13" ht="30" customHeight="1" x14ac:dyDescent="0.15">
      <c r="A98" s="9">
        <v>815</v>
      </c>
      <c r="B98" s="2"/>
      <c r="C98" s="207" t="s">
        <v>129</v>
      </c>
      <c r="D98" s="38"/>
      <c r="E98" s="129"/>
      <c r="F98" s="38" t="s">
        <v>125</v>
      </c>
      <c r="G98" s="187">
        <v>5</v>
      </c>
      <c r="H98" s="187">
        <f t="shared" si="14"/>
        <v>30</v>
      </c>
      <c r="I98" s="130">
        <v>6</v>
      </c>
      <c r="J98" s="131"/>
      <c r="K98" s="84" t="str">
        <f t="shared" si="15"/>
        <v/>
      </c>
      <c r="L98" s="199" t="s">
        <v>22</v>
      </c>
    </row>
    <row r="99" spans="1:13" ht="39" customHeight="1" x14ac:dyDescent="0.2">
      <c r="A99" s="9">
        <v>814</v>
      </c>
      <c r="B99" s="2"/>
      <c r="C99" s="208" t="s">
        <v>130</v>
      </c>
      <c r="D99" s="65"/>
      <c r="E99" s="49"/>
      <c r="F99" s="65" t="s">
        <v>125</v>
      </c>
      <c r="G99" s="137">
        <v>5</v>
      </c>
      <c r="H99" s="137">
        <f t="shared" si="14"/>
        <v>30</v>
      </c>
      <c r="I99" s="101">
        <v>6</v>
      </c>
      <c r="J99" s="102"/>
      <c r="K99" s="103" t="str">
        <f t="shared" si="15"/>
        <v/>
      </c>
      <c r="L99" s="209" t="s">
        <v>22</v>
      </c>
      <c r="M99" s="210"/>
    </row>
    <row r="100" spans="1:13" ht="29.25" customHeight="1" x14ac:dyDescent="0.2">
      <c r="A100"/>
      <c r="B100" s="104"/>
      <c r="C100" s="169"/>
      <c r="D100" s="170"/>
      <c r="E100" s="163"/>
      <c r="F100" s="170"/>
      <c r="G100" s="171"/>
      <c r="H100" s="244">
        <f t="shared" si="14"/>
        <v>0</v>
      </c>
      <c r="I100" s="166"/>
      <c r="J100" s="166"/>
      <c r="K100" s="165" t="str">
        <f t="shared" si="15"/>
        <v/>
      </c>
      <c r="L100" s="211"/>
      <c r="M100" s="210"/>
    </row>
    <row r="101" spans="1:13" x14ac:dyDescent="0.15">
      <c r="B101" s="10"/>
      <c r="C101" s="10"/>
      <c r="D101" s="10"/>
      <c r="E101" s="10"/>
      <c r="F101" s="10"/>
      <c r="G101" s="10"/>
      <c r="H101" s="10"/>
      <c r="I101" s="12"/>
      <c r="J101" s="15"/>
      <c r="K101" s="10"/>
      <c r="L101" s="10"/>
    </row>
    <row r="102" spans="1:13" ht="45.75" customHeight="1" x14ac:dyDescent="0.15">
      <c r="B102" s="3" t="s">
        <v>131</v>
      </c>
      <c r="C102" s="3"/>
      <c r="D102" s="3"/>
      <c r="E102" s="3"/>
      <c r="F102" s="68"/>
      <c r="G102" s="112"/>
      <c r="H102" s="112"/>
      <c r="I102" s="212"/>
      <c r="J102" s="213"/>
      <c r="K102" s="214"/>
      <c r="L102" s="73" t="s">
        <v>16</v>
      </c>
    </row>
    <row r="103" spans="1:13" ht="45.75" customHeight="1" x14ac:dyDescent="0.15">
      <c r="A103" s="9">
        <v>902</v>
      </c>
      <c r="B103" s="2" t="s">
        <v>132</v>
      </c>
      <c r="C103" s="202" t="s">
        <v>133</v>
      </c>
      <c r="D103" s="27"/>
      <c r="E103" s="87"/>
      <c r="F103" s="27" t="s">
        <v>134</v>
      </c>
      <c r="G103" s="135">
        <v>14</v>
      </c>
      <c r="H103" s="135">
        <f t="shared" ref="H103:H110" si="16">G103*I103</f>
        <v>14</v>
      </c>
      <c r="I103" s="77">
        <v>1</v>
      </c>
      <c r="J103" s="31"/>
      <c r="K103" s="215" t="str">
        <f t="shared" ref="K103:K110" si="17">IF(J103="","",+H103*J103)</f>
        <v/>
      </c>
      <c r="L103" s="216" t="s">
        <v>22</v>
      </c>
    </row>
    <row r="104" spans="1:13" ht="45.75" customHeight="1" x14ac:dyDescent="0.15">
      <c r="A104" s="9">
        <v>901</v>
      </c>
      <c r="B104" s="2"/>
      <c r="C104" s="217" t="s">
        <v>133</v>
      </c>
      <c r="D104" s="25"/>
      <c r="E104" s="61"/>
      <c r="F104" s="25" t="s">
        <v>121</v>
      </c>
      <c r="G104" s="118">
        <v>26</v>
      </c>
      <c r="H104" s="118">
        <f t="shared" si="16"/>
        <v>26</v>
      </c>
      <c r="I104" s="82">
        <v>1</v>
      </c>
      <c r="J104" s="37"/>
      <c r="K104" s="119" t="str">
        <f t="shared" si="17"/>
        <v/>
      </c>
      <c r="L104" s="216" t="s">
        <v>22</v>
      </c>
    </row>
    <row r="105" spans="1:13" ht="45.75" customHeight="1" x14ac:dyDescent="0.15">
      <c r="A105" s="9">
        <v>903</v>
      </c>
      <c r="B105" s="2"/>
      <c r="C105" s="207" t="s">
        <v>135</v>
      </c>
      <c r="D105" s="25"/>
      <c r="E105" s="120"/>
      <c r="F105" s="123" t="s">
        <v>134</v>
      </c>
      <c r="G105" s="124">
        <v>15</v>
      </c>
      <c r="H105" s="124">
        <f t="shared" si="16"/>
        <v>15</v>
      </c>
      <c r="I105" s="125">
        <v>1</v>
      </c>
      <c r="J105" s="83"/>
      <c r="K105" s="84" t="str">
        <f t="shared" si="17"/>
        <v/>
      </c>
      <c r="L105" s="216" t="s">
        <v>22</v>
      </c>
    </row>
    <row r="106" spans="1:13" ht="40.5" customHeight="1" x14ac:dyDescent="0.15">
      <c r="A106" s="9">
        <v>904</v>
      </c>
      <c r="B106" s="2"/>
      <c r="C106" s="208" t="s">
        <v>135</v>
      </c>
      <c r="D106" s="65"/>
      <c r="E106" s="175"/>
      <c r="F106" s="88" t="s">
        <v>121</v>
      </c>
      <c r="G106" s="164">
        <v>27</v>
      </c>
      <c r="H106" s="164">
        <f t="shared" si="16"/>
        <v>27</v>
      </c>
      <c r="I106" s="165">
        <v>1</v>
      </c>
      <c r="J106" s="102"/>
      <c r="K106" s="103" t="str">
        <f t="shared" si="17"/>
        <v/>
      </c>
      <c r="L106" s="209" t="s">
        <v>22</v>
      </c>
    </row>
    <row r="107" spans="1:13" ht="40.5" customHeight="1" x14ac:dyDescent="0.15">
      <c r="A107" s="9">
        <v>905</v>
      </c>
      <c r="B107" s="2" t="s">
        <v>136</v>
      </c>
      <c r="C107" s="202" t="s">
        <v>137</v>
      </c>
      <c r="D107" s="27"/>
      <c r="E107" s="87"/>
      <c r="F107" s="27"/>
      <c r="G107" s="135">
        <v>8</v>
      </c>
      <c r="H107" s="135">
        <f t="shared" si="16"/>
        <v>8</v>
      </c>
      <c r="I107" s="77">
        <v>1</v>
      </c>
      <c r="J107" s="31"/>
      <c r="K107" s="215" t="str">
        <f t="shared" si="17"/>
        <v/>
      </c>
      <c r="L107" s="216" t="s">
        <v>22</v>
      </c>
    </row>
    <row r="108" spans="1:13" ht="40.5" customHeight="1" x14ac:dyDescent="0.15">
      <c r="A108" s="9">
        <v>906</v>
      </c>
      <c r="B108" s="2"/>
      <c r="C108" s="208" t="s">
        <v>138</v>
      </c>
      <c r="D108" s="65"/>
      <c r="E108" s="175"/>
      <c r="F108" s="88"/>
      <c r="G108" s="164">
        <v>14</v>
      </c>
      <c r="H108" s="164">
        <f t="shared" si="16"/>
        <v>14</v>
      </c>
      <c r="I108" s="165">
        <v>1</v>
      </c>
      <c r="J108" s="102"/>
      <c r="K108" s="103" t="str">
        <f t="shared" si="17"/>
        <v/>
      </c>
      <c r="L108" s="209" t="s">
        <v>22</v>
      </c>
    </row>
    <row r="109" spans="1:13" ht="40.5" customHeight="1" x14ac:dyDescent="0.15">
      <c r="A109" s="9">
        <v>907</v>
      </c>
      <c r="B109" s="74" t="s">
        <v>139</v>
      </c>
      <c r="C109" s="208" t="s">
        <v>140</v>
      </c>
      <c r="D109" s="65"/>
      <c r="E109" s="175"/>
      <c r="F109" s="88" t="s">
        <v>141</v>
      </c>
      <c r="G109" s="164">
        <v>14</v>
      </c>
      <c r="H109" s="164">
        <f t="shared" si="16"/>
        <v>14</v>
      </c>
      <c r="I109" s="165">
        <v>1</v>
      </c>
      <c r="J109" s="102"/>
      <c r="K109" s="103" t="str">
        <f t="shared" si="17"/>
        <v/>
      </c>
      <c r="L109" s="209" t="s">
        <v>22</v>
      </c>
    </row>
    <row r="110" spans="1:13" ht="24.75" customHeight="1" x14ac:dyDescent="0.15">
      <c r="B110" s="104"/>
      <c r="C110" s="218"/>
      <c r="D110" s="170"/>
      <c r="E110" s="219"/>
      <c r="F110" s="170"/>
      <c r="G110" s="171"/>
      <c r="H110" s="244">
        <f t="shared" si="16"/>
        <v>0</v>
      </c>
      <c r="I110" s="166"/>
      <c r="J110" s="166"/>
      <c r="K110" s="220" t="str">
        <f t="shared" si="17"/>
        <v/>
      </c>
      <c r="L110" s="221"/>
    </row>
    <row r="111" spans="1:13" x14ac:dyDescent="0.15">
      <c r="B111" s="10"/>
      <c r="C111" s="10"/>
      <c r="D111" s="10"/>
      <c r="E111" s="10"/>
      <c r="F111" s="10"/>
      <c r="G111" s="10"/>
      <c r="H111" s="10"/>
      <c r="I111" s="12"/>
      <c r="J111" s="15"/>
      <c r="K111" s="10"/>
      <c r="L111" s="10"/>
    </row>
    <row r="112" spans="1:13" x14ac:dyDescent="0.15">
      <c r="B112" s="10"/>
      <c r="C112" s="10"/>
      <c r="D112" s="10"/>
      <c r="E112" s="10"/>
      <c r="F112" s="10"/>
      <c r="G112" s="10"/>
      <c r="H112" s="10"/>
      <c r="I112" s="12"/>
      <c r="J112" s="15"/>
      <c r="K112" s="10"/>
      <c r="L112" s="10"/>
    </row>
    <row r="113" spans="2:21" x14ac:dyDescent="0.15">
      <c r="C113" s="222"/>
      <c r="D113" s="222"/>
      <c r="E113" s="223"/>
      <c r="F113" s="224"/>
      <c r="G113" s="107"/>
      <c r="H113" s="10"/>
      <c r="I113" s="12"/>
      <c r="J113" s="15"/>
      <c r="K113" s="10"/>
      <c r="L113" s="10"/>
    </row>
    <row r="114" spans="2:21" x14ac:dyDescent="0.15">
      <c r="B114" s="10"/>
      <c r="C114" s="10"/>
      <c r="D114" s="10"/>
      <c r="E114" s="10"/>
      <c r="F114" s="10"/>
      <c r="G114" s="10"/>
      <c r="H114" s="10"/>
      <c r="I114" s="12"/>
      <c r="J114" s="110"/>
      <c r="K114" s="10" t="str">
        <f>IF(J114="","",J114*H114)</f>
        <v/>
      </c>
      <c r="L114" s="10"/>
      <c r="M114" s="13"/>
      <c r="N114" s="13"/>
      <c r="O114" s="13"/>
      <c r="P114" s="13"/>
      <c r="Q114" s="13"/>
      <c r="R114" s="13"/>
      <c r="S114" s="13"/>
      <c r="T114" s="13"/>
      <c r="U114" s="13"/>
    </row>
    <row r="115" spans="2:21" ht="27" customHeight="1" x14ac:dyDescent="0.15">
      <c r="B115" s="225" t="s">
        <v>142</v>
      </c>
      <c r="C115" s="226"/>
      <c r="D115" s="226"/>
      <c r="E115" s="226"/>
      <c r="F115" s="226"/>
      <c r="G115" s="226"/>
      <c r="H115" s="226"/>
      <c r="I115" s="227"/>
      <c r="J115" s="228">
        <f>+SUM(J86:J100,J77:J83,J65:J73,J55:J62,J42:J52,J32:J39,J19:J29,J8:J16, J103:J110)</f>
        <v>0</v>
      </c>
      <c r="K115" s="264">
        <f>+SUM(K86:K100,K77:K83,K65:K73,K55:K62,K42:K52,K32:K39,K19:K29,K8:K16, K103:K110)</f>
        <v>0</v>
      </c>
      <c r="L115" s="10"/>
    </row>
    <row r="116" spans="2:21" ht="7.5" customHeight="1" x14ac:dyDescent="0.15">
      <c r="B116" s="10"/>
      <c r="C116" s="10"/>
      <c r="D116" s="10"/>
      <c r="E116" s="10"/>
      <c r="F116" s="10"/>
      <c r="G116" s="10"/>
      <c r="H116" s="10"/>
      <c r="I116" s="12"/>
      <c r="J116" s="229"/>
      <c r="K116" s="141"/>
      <c r="L116" s="10"/>
    </row>
    <row r="117" spans="2:21" ht="27" customHeight="1" x14ac:dyDescent="0.15">
      <c r="B117" s="230" t="s">
        <v>143</v>
      </c>
      <c r="C117" s="237"/>
      <c r="D117" s="237"/>
      <c r="E117" s="237"/>
      <c r="F117" s="237"/>
      <c r="G117" s="238" t="s">
        <v>144</v>
      </c>
      <c r="H117" s="238"/>
      <c r="I117" s="238"/>
      <c r="J117" s="238"/>
      <c r="K117" s="238"/>
      <c r="L117" s="10"/>
    </row>
    <row r="118" spans="2:21" ht="27" customHeight="1" x14ac:dyDescent="0.15">
      <c r="B118" s="231" t="s">
        <v>145</v>
      </c>
      <c r="C118" s="239"/>
      <c r="D118" s="239"/>
      <c r="E118" s="239"/>
      <c r="F118" s="239"/>
      <c r="G118" s="238"/>
      <c r="H118" s="238"/>
      <c r="I118" s="238"/>
      <c r="J118" s="238"/>
      <c r="K118" s="238"/>
      <c r="L118" s="232"/>
    </row>
    <row r="119" spans="2:21" ht="27" customHeight="1" x14ac:dyDescent="0.15">
      <c r="B119" s="233" t="s">
        <v>146</v>
      </c>
      <c r="C119" s="239"/>
      <c r="D119" s="239"/>
      <c r="E119" s="239"/>
      <c r="F119" s="239"/>
      <c r="G119" s="238"/>
      <c r="H119" s="238"/>
      <c r="I119" s="238"/>
      <c r="J119" s="238"/>
      <c r="K119" s="238"/>
      <c r="L119" s="10"/>
    </row>
    <row r="120" spans="2:21" ht="27" customHeight="1" x14ac:dyDescent="0.15">
      <c r="B120" s="234" t="s">
        <v>147</v>
      </c>
      <c r="C120" s="240"/>
      <c r="D120" s="240"/>
      <c r="E120" s="240"/>
      <c r="F120" s="240"/>
      <c r="G120" s="238"/>
      <c r="H120" s="238"/>
      <c r="I120" s="238"/>
      <c r="J120" s="238"/>
      <c r="K120" s="238"/>
      <c r="L120" s="10"/>
    </row>
    <row r="121" spans="2:21" ht="12.75" customHeight="1" x14ac:dyDescent="0.15">
      <c r="B121" s="10"/>
      <c r="C121" s="10"/>
      <c r="D121" s="10"/>
      <c r="E121" s="10"/>
      <c r="F121" s="10"/>
      <c r="G121" s="10"/>
      <c r="H121" s="10"/>
      <c r="I121" s="12"/>
      <c r="J121" s="10"/>
      <c r="K121" s="10"/>
      <c r="L121" s="10"/>
    </row>
    <row r="122" spans="2:21" ht="27" customHeight="1" thickBot="1" x14ac:dyDescent="0.2">
      <c r="B122" s="241" t="s">
        <v>148</v>
      </c>
      <c r="C122" s="241"/>
      <c r="D122" s="241"/>
      <c r="E122" s="241"/>
      <c r="F122" s="241"/>
      <c r="G122" s="241"/>
      <c r="H122" s="241"/>
      <c r="I122" s="241"/>
      <c r="J122" s="241"/>
      <c r="K122" s="241"/>
      <c r="L122" s="10"/>
    </row>
    <row r="123" spans="2:21" ht="31.5" customHeight="1" thickBot="1" x14ac:dyDescent="0.2">
      <c r="B123" s="280" t="s">
        <v>149</v>
      </c>
      <c r="C123" s="280"/>
      <c r="D123" s="280"/>
      <c r="E123" s="280"/>
      <c r="F123" s="280"/>
      <c r="G123" s="280"/>
      <c r="H123" s="280"/>
      <c r="I123" s="280"/>
      <c r="J123" s="280"/>
      <c r="K123" s="280"/>
      <c r="L123" s="232"/>
    </row>
    <row r="124" spans="2:21" ht="22.5" customHeight="1" x14ac:dyDescent="0.15">
      <c r="B124" s="279" t="s">
        <v>150</v>
      </c>
      <c r="C124" s="279"/>
      <c r="D124" s="279"/>
      <c r="E124" s="279"/>
      <c r="F124" s="279"/>
      <c r="G124" s="279"/>
      <c r="H124" s="279"/>
      <c r="I124" s="279"/>
      <c r="J124" s="279"/>
      <c r="K124" s="279"/>
      <c r="L124" s="10"/>
    </row>
    <row r="125" spans="2:21" ht="12.75" customHeight="1" x14ac:dyDescent="0.15">
      <c r="B125" s="10"/>
      <c r="C125" s="10"/>
      <c r="D125" s="10"/>
      <c r="E125" s="10"/>
      <c r="F125" s="10"/>
      <c r="G125" s="10"/>
      <c r="H125" s="10"/>
      <c r="I125" s="12"/>
      <c r="J125" s="10"/>
      <c r="K125" s="10"/>
      <c r="L125" s="10"/>
    </row>
    <row r="126" spans="2:21" ht="12.75" customHeight="1" x14ac:dyDescent="0.15">
      <c r="B126" s="10"/>
      <c r="C126" s="10"/>
      <c r="D126" s="10"/>
      <c r="E126" s="10"/>
      <c r="F126" s="10"/>
      <c r="G126" s="10"/>
      <c r="H126" s="10"/>
      <c r="I126" s="12"/>
      <c r="J126" s="10"/>
      <c r="K126" s="10"/>
      <c r="L126" s="10"/>
    </row>
    <row r="127" spans="2:21" ht="12.75" customHeight="1" x14ac:dyDescent="0.15">
      <c r="B127" s="10"/>
      <c r="C127" s="10"/>
      <c r="D127" s="10"/>
      <c r="E127" s="10"/>
      <c r="F127" s="10"/>
      <c r="G127" s="10"/>
      <c r="H127" s="10"/>
      <c r="I127" s="12"/>
      <c r="J127" s="10"/>
      <c r="K127" s="10"/>
      <c r="L127" s="10"/>
    </row>
    <row r="128" spans="2:21" ht="12.75" customHeight="1" x14ac:dyDescent="0.15">
      <c r="B128" s="10"/>
      <c r="C128" s="10"/>
      <c r="D128" s="10"/>
      <c r="E128" s="10"/>
      <c r="F128" s="10"/>
      <c r="G128" s="10"/>
      <c r="H128" s="10"/>
      <c r="I128" s="12"/>
      <c r="J128" s="10"/>
      <c r="K128" s="10"/>
      <c r="L128" s="10"/>
    </row>
    <row r="129" spans="2:12" ht="12.75" customHeight="1" x14ac:dyDescent="0.15">
      <c r="B129" s="10"/>
      <c r="C129" s="10"/>
      <c r="D129" s="10"/>
      <c r="E129" s="10"/>
      <c r="F129" s="10"/>
      <c r="G129" s="10"/>
      <c r="H129" s="10"/>
      <c r="I129" s="12"/>
      <c r="J129" s="10"/>
      <c r="K129" s="10"/>
      <c r="L129" s="10"/>
    </row>
    <row r="130" spans="2:12" ht="12.75" customHeight="1" x14ac:dyDescent="0.15">
      <c r="B130" s="10"/>
      <c r="C130" s="10"/>
      <c r="D130" s="10"/>
      <c r="E130" s="10"/>
      <c r="F130" s="10"/>
      <c r="G130" s="10"/>
      <c r="H130" s="10"/>
      <c r="I130" s="12"/>
      <c r="J130" s="10"/>
      <c r="K130" s="10"/>
      <c r="L130" s="10"/>
    </row>
    <row r="131" spans="2:12" ht="12.75" customHeight="1" x14ac:dyDescent="0.15">
      <c r="B131" s="10"/>
      <c r="C131" s="10"/>
      <c r="D131" s="10"/>
      <c r="E131" s="10"/>
      <c r="F131" s="10"/>
      <c r="G131" s="10"/>
      <c r="H131" s="10"/>
      <c r="I131" s="12"/>
      <c r="J131" s="10"/>
      <c r="K131" s="10"/>
      <c r="L131" s="10"/>
    </row>
    <row r="132" spans="2:12" ht="12.75" customHeight="1" x14ac:dyDescent="0.15">
      <c r="B132" s="10"/>
      <c r="C132" s="10"/>
      <c r="D132" s="10"/>
      <c r="E132" s="10"/>
      <c r="F132" s="10"/>
      <c r="G132" s="10"/>
      <c r="H132" s="10"/>
      <c r="I132" s="12"/>
      <c r="J132" s="10"/>
      <c r="K132" s="10"/>
      <c r="L132" s="10"/>
    </row>
    <row r="133" spans="2:12" ht="12.75" customHeight="1" x14ac:dyDescent="0.15">
      <c r="B133" s="10"/>
      <c r="C133" s="10"/>
      <c r="D133" s="10"/>
      <c r="E133" s="10"/>
      <c r="F133" s="10"/>
      <c r="G133" s="10"/>
      <c r="H133" s="10"/>
      <c r="I133" s="12"/>
      <c r="J133" s="10"/>
      <c r="K133" s="10"/>
      <c r="L133" s="10"/>
    </row>
    <row r="134" spans="2:12" ht="12.75" customHeight="1" x14ac:dyDescent="0.15">
      <c r="B134" s="10"/>
      <c r="C134" s="10"/>
      <c r="D134" s="10"/>
      <c r="E134" s="10"/>
      <c r="F134" s="10"/>
      <c r="G134" s="10"/>
      <c r="H134" s="10"/>
      <c r="I134" s="12"/>
      <c r="J134" s="10"/>
      <c r="K134" s="10"/>
      <c r="L134" s="10"/>
    </row>
    <row r="135" spans="2:12" ht="12.75" customHeight="1" x14ac:dyDescent="0.15">
      <c r="B135" s="10"/>
      <c r="C135" s="10"/>
      <c r="D135" s="10"/>
      <c r="E135" s="10"/>
      <c r="F135" s="10"/>
      <c r="G135" s="10"/>
      <c r="H135" s="10"/>
      <c r="I135" s="12"/>
      <c r="J135" s="10"/>
      <c r="K135" s="10"/>
      <c r="L135" s="10"/>
    </row>
    <row r="136" spans="2:12" ht="12.75" customHeight="1" x14ac:dyDescent="0.15">
      <c r="B136" s="10"/>
      <c r="C136" s="10"/>
      <c r="D136" s="10"/>
      <c r="E136" s="10"/>
      <c r="F136" s="10"/>
      <c r="G136" s="10"/>
      <c r="H136" s="10"/>
      <c r="I136" s="12"/>
      <c r="J136" s="10"/>
      <c r="K136" s="10"/>
      <c r="L136" s="10"/>
    </row>
    <row r="137" spans="2:12" ht="12.75" customHeight="1" x14ac:dyDescent="0.15">
      <c r="B137" s="10"/>
      <c r="C137" s="10"/>
      <c r="D137" s="10"/>
      <c r="E137" s="10"/>
      <c r="F137" s="10"/>
      <c r="G137" s="10"/>
      <c r="H137" s="10"/>
      <c r="I137" s="12"/>
      <c r="J137" s="10"/>
      <c r="K137" s="10"/>
      <c r="L137" s="10"/>
    </row>
    <row r="138" spans="2:12" ht="12.75" customHeight="1" x14ac:dyDescent="0.15">
      <c r="B138" s="10"/>
      <c r="C138" s="10"/>
      <c r="D138" s="10"/>
      <c r="E138" s="10"/>
      <c r="F138" s="10"/>
      <c r="G138" s="10"/>
      <c r="H138" s="10"/>
      <c r="I138" s="12"/>
      <c r="J138" s="10"/>
      <c r="K138" s="10"/>
      <c r="L138" s="10"/>
    </row>
    <row r="139" spans="2:12" ht="12.75" customHeight="1" x14ac:dyDescent="0.15">
      <c r="B139" s="10"/>
      <c r="C139" s="10"/>
      <c r="D139" s="10"/>
      <c r="E139" s="10"/>
      <c r="F139" s="10"/>
      <c r="G139" s="10"/>
      <c r="H139" s="10"/>
      <c r="I139" s="12"/>
      <c r="J139" s="10"/>
      <c r="K139" s="10"/>
      <c r="L139" s="10"/>
    </row>
    <row r="140" spans="2:12" ht="12.75" customHeight="1" x14ac:dyDescent="0.15">
      <c r="B140" s="10"/>
      <c r="C140" s="10"/>
      <c r="D140" s="10"/>
      <c r="E140" s="10"/>
      <c r="F140" s="10"/>
      <c r="G140" s="10"/>
      <c r="H140" s="10"/>
      <c r="I140" s="12"/>
      <c r="J140" s="10"/>
      <c r="K140" s="10"/>
      <c r="L140" s="10"/>
    </row>
    <row r="141" spans="2:12" ht="12.75" customHeight="1" x14ac:dyDescent="0.15">
      <c r="B141" s="10"/>
      <c r="C141" s="10"/>
      <c r="D141" s="10"/>
      <c r="E141" s="10"/>
      <c r="F141" s="10"/>
      <c r="G141" s="10"/>
      <c r="H141" s="10"/>
      <c r="I141" s="12"/>
      <c r="J141" s="10"/>
      <c r="K141" s="10"/>
      <c r="L141" s="10"/>
    </row>
    <row r="142" spans="2:12" ht="12.75" customHeight="1" x14ac:dyDescent="0.15">
      <c r="B142" s="10"/>
      <c r="C142" s="10"/>
      <c r="D142" s="10"/>
      <c r="E142" s="10"/>
      <c r="F142" s="10"/>
      <c r="G142" s="10"/>
      <c r="H142" s="10"/>
      <c r="I142" s="12"/>
      <c r="J142" s="10"/>
      <c r="K142" s="10"/>
      <c r="L142" s="10"/>
    </row>
    <row r="143" spans="2:12" ht="12.75" customHeight="1" x14ac:dyDescent="0.15">
      <c r="B143" s="10"/>
      <c r="C143" s="10"/>
      <c r="D143" s="10"/>
      <c r="E143" s="10"/>
      <c r="F143" s="10"/>
      <c r="G143" s="10"/>
      <c r="H143" s="10"/>
      <c r="I143" s="12"/>
      <c r="J143" s="10"/>
      <c r="K143" s="10"/>
      <c r="L143" s="10"/>
    </row>
    <row r="144" spans="2:12" ht="12.75" customHeight="1" x14ac:dyDescent="0.15">
      <c r="B144" s="10"/>
      <c r="C144" s="10"/>
      <c r="D144" s="10"/>
      <c r="E144" s="10"/>
      <c r="F144" s="10"/>
      <c r="G144" s="10"/>
      <c r="H144" s="10"/>
      <c r="I144" s="12"/>
      <c r="J144" s="10"/>
      <c r="K144" s="10"/>
      <c r="L144" s="10"/>
    </row>
    <row r="145" spans="2:12" ht="12.75" customHeight="1" x14ac:dyDescent="0.15">
      <c r="B145" s="10"/>
      <c r="C145" s="10"/>
      <c r="D145" s="10"/>
      <c r="E145" s="10"/>
      <c r="F145" s="10"/>
      <c r="G145" s="10"/>
      <c r="H145" s="10"/>
      <c r="I145" s="12"/>
      <c r="J145" s="10"/>
      <c r="K145" s="10"/>
      <c r="L145" s="10"/>
    </row>
    <row r="146" spans="2:12" ht="12.75" customHeight="1" x14ac:dyDescent="0.15">
      <c r="B146" s="10"/>
      <c r="C146" s="10"/>
      <c r="D146" s="10"/>
      <c r="E146" s="10"/>
      <c r="F146" s="10"/>
      <c r="G146" s="10"/>
      <c r="H146" s="10"/>
      <c r="I146" s="12"/>
      <c r="J146" s="10"/>
      <c r="K146" s="10"/>
      <c r="L146" s="10"/>
    </row>
    <row r="147" spans="2:12" ht="12.75" customHeight="1" x14ac:dyDescent="0.15">
      <c r="B147" s="10"/>
      <c r="C147" s="10"/>
      <c r="D147" s="10"/>
      <c r="E147" s="10"/>
      <c r="F147" s="10"/>
      <c r="G147" s="10"/>
      <c r="H147" s="10"/>
      <c r="I147" s="12"/>
      <c r="J147" s="10"/>
      <c r="K147" s="10"/>
      <c r="L147" s="10"/>
    </row>
    <row r="148" spans="2:12" ht="12.75" customHeight="1" x14ac:dyDescent="0.15">
      <c r="B148" s="10"/>
      <c r="C148" s="10"/>
      <c r="D148" s="10"/>
      <c r="E148" s="10"/>
      <c r="F148" s="10"/>
      <c r="G148" s="10"/>
      <c r="H148" s="10"/>
      <c r="I148" s="12"/>
      <c r="J148" s="10"/>
      <c r="K148" s="10"/>
      <c r="L148" s="10"/>
    </row>
    <row r="149" spans="2:12" ht="12.75" customHeight="1" x14ac:dyDescent="0.15">
      <c r="B149" s="10"/>
      <c r="C149" s="10"/>
      <c r="D149" s="10"/>
      <c r="E149" s="10"/>
      <c r="F149" s="10"/>
      <c r="G149" s="10"/>
      <c r="H149" s="10"/>
      <c r="I149" s="12"/>
      <c r="J149" s="10"/>
      <c r="K149" s="10"/>
      <c r="L149" s="10"/>
    </row>
    <row r="150" spans="2:12" ht="12.75" customHeight="1" x14ac:dyDescent="0.15">
      <c r="B150" s="10"/>
      <c r="C150" s="10"/>
      <c r="D150" s="10"/>
      <c r="E150" s="10"/>
      <c r="F150" s="10"/>
      <c r="G150" s="10"/>
      <c r="H150" s="10"/>
      <c r="I150" s="12"/>
      <c r="J150" s="10"/>
      <c r="K150" s="10"/>
      <c r="L150" s="10"/>
    </row>
    <row r="151" spans="2:12" ht="12.75" customHeight="1" x14ac:dyDescent="0.15">
      <c r="B151" s="10"/>
      <c r="C151" s="10"/>
      <c r="D151" s="10"/>
      <c r="E151" s="10"/>
      <c r="F151" s="10"/>
      <c r="G151" s="10"/>
      <c r="H151" s="10"/>
      <c r="I151" s="12"/>
      <c r="J151" s="10"/>
      <c r="K151" s="10"/>
      <c r="L151" s="10"/>
    </row>
    <row r="152" spans="2:12" ht="12.75" customHeight="1" x14ac:dyDescent="0.15">
      <c r="B152" s="10"/>
      <c r="C152" s="10"/>
      <c r="D152" s="10"/>
      <c r="E152" s="10"/>
      <c r="F152" s="10"/>
      <c r="G152" s="10"/>
      <c r="H152" s="10"/>
      <c r="I152" s="12"/>
      <c r="J152" s="10"/>
      <c r="K152" s="10"/>
      <c r="L152" s="10"/>
    </row>
    <row r="153" spans="2:12" ht="12.75" customHeight="1" x14ac:dyDescent="0.15">
      <c r="B153" s="10"/>
      <c r="C153" s="10"/>
      <c r="D153" s="10"/>
      <c r="E153" s="10"/>
      <c r="F153" s="10"/>
      <c r="G153" s="10"/>
      <c r="H153" s="10"/>
      <c r="I153" s="12"/>
      <c r="J153" s="10"/>
      <c r="K153" s="10"/>
      <c r="L153" s="10"/>
    </row>
    <row r="154" spans="2:12" ht="12.75" customHeight="1" x14ac:dyDescent="0.15">
      <c r="B154" s="10"/>
      <c r="C154" s="10"/>
      <c r="D154" s="10"/>
      <c r="E154" s="10"/>
      <c r="F154" s="10"/>
      <c r="G154" s="10"/>
      <c r="H154" s="10"/>
      <c r="I154" s="12"/>
      <c r="J154" s="10"/>
      <c r="K154" s="10"/>
      <c r="L154" s="10"/>
    </row>
    <row r="155" spans="2:12" ht="12.75" customHeight="1" x14ac:dyDescent="0.15">
      <c r="B155" s="10"/>
      <c r="C155" s="10"/>
      <c r="D155" s="10"/>
      <c r="E155" s="10"/>
      <c r="F155" s="10"/>
      <c r="G155" s="10"/>
      <c r="H155" s="10"/>
      <c r="I155" s="12"/>
      <c r="J155" s="10"/>
      <c r="K155" s="10"/>
      <c r="L155" s="10"/>
    </row>
    <row r="156" spans="2:12" ht="12.75" customHeight="1" x14ac:dyDescent="0.15">
      <c r="B156" s="10"/>
      <c r="C156" s="10"/>
      <c r="D156" s="10"/>
      <c r="E156" s="10"/>
      <c r="F156" s="10"/>
      <c r="G156" s="10"/>
      <c r="H156" s="10"/>
      <c r="I156" s="12"/>
      <c r="J156" s="10"/>
      <c r="K156" s="10"/>
      <c r="L156" s="10"/>
    </row>
    <row r="157" spans="2:12" ht="12.75" customHeight="1" x14ac:dyDescent="0.15">
      <c r="B157" s="10"/>
      <c r="C157" s="10"/>
      <c r="D157" s="10"/>
      <c r="E157" s="10"/>
      <c r="F157" s="10"/>
      <c r="G157" s="10"/>
      <c r="H157" s="10"/>
      <c r="I157" s="12"/>
      <c r="J157" s="10"/>
      <c r="K157" s="10"/>
      <c r="L157" s="10"/>
    </row>
    <row r="158" spans="2:12" ht="12.75" customHeight="1" x14ac:dyDescent="0.15">
      <c r="B158" s="10"/>
      <c r="C158" s="10"/>
      <c r="D158" s="10"/>
      <c r="E158" s="10"/>
      <c r="F158" s="10"/>
      <c r="G158" s="10"/>
      <c r="H158" s="10"/>
      <c r="I158" s="12"/>
      <c r="J158" s="10"/>
      <c r="K158" s="10"/>
      <c r="L158" s="10"/>
    </row>
    <row r="159" spans="2:12" ht="12.75" customHeight="1" x14ac:dyDescent="0.15">
      <c r="B159" s="10"/>
      <c r="C159" s="10"/>
      <c r="D159" s="10"/>
      <c r="E159" s="10"/>
      <c r="F159" s="10"/>
      <c r="G159" s="10"/>
      <c r="H159" s="10"/>
      <c r="I159" s="12"/>
      <c r="J159" s="10"/>
      <c r="K159" s="10"/>
      <c r="L159" s="10"/>
    </row>
    <row r="160" spans="2:12" ht="12.75" customHeight="1" x14ac:dyDescent="0.15">
      <c r="B160" s="10"/>
      <c r="C160" s="10"/>
      <c r="D160" s="10"/>
      <c r="E160" s="10"/>
      <c r="F160" s="10"/>
      <c r="G160" s="10"/>
      <c r="H160" s="10"/>
      <c r="I160" s="12"/>
      <c r="J160" s="10"/>
      <c r="K160" s="10"/>
      <c r="L160" s="10"/>
    </row>
    <row r="161" spans="2:12" ht="12.75" customHeight="1" x14ac:dyDescent="0.15">
      <c r="B161" s="10"/>
      <c r="C161" s="10"/>
      <c r="D161" s="10"/>
      <c r="E161" s="10"/>
      <c r="F161" s="10"/>
      <c r="G161" s="10"/>
      <c r="H161" s="10"/>
      <c r="I161" s="12"/>
      <c r="J161" s="10"/>
      <c r="K161" s="10"/>
      <c r="L161" s="10"/>
    </row>
    <row r="162" spans="2:12" ht="12.75" customHeight="1" x14ac:dyDescent="0.15">
      <c r="B162" s="10"/>
      <c r="C162" s="10"/>
      <c r="D162" s="10"/>
      <c r="E162" s="10"/>
      <c r="F162" s="10"/>
      <c r="G162" s="10"/>
      <c r="H162" s="10"/>
      <c r="I162" s="12"/>
      <c r="J162" s="10"/>
      <c r="K162" s="10"/>
      <c r="L162" s="10"/>
    </row>
    <row r="163" spans="2:12" ht="12.75" customHeight="1" x14ac:dyDescent="0.15">
      <c r="B163" s="10"/>
      <c r="C163" s="10"/>
      <c r="D163" s="10"/>
      <c r="E163" s="10"/>
      <c r="F163" s="10"/>
      <c r="G163" s="10"/>
      <c r="H163" s="10"/>
      <c r="I163" s="12"/>
      <c r="J163" s="10"/>
      <c r="K163" s="10"/>
      <c r="L163" s="10"/>
    </row>
    <row r="164" spans="2:12" ht="12.75" customHeight="1" x14ac:dyDescent="0.15">
      <c r="B164" s="10"/>
      <c r="C164" s="10"/>
      <c r="D164" s="10"/>
      <c r="E164" s="10"/>
      <c r="F164" s="10"/>
      <c r="G164" s="10"/>
      <c r="H164" s="10"/>
      <c r="I164" s="12"/>
      <c r="J164" s="10"/>
      <c r="K164" s="10"/>
      <c r="L164" s="10"/>
    </row>
    <row r="165" spans="2:12" ht="12.75" customHeight="1" x14ac:dyDescent="0.15">
      <c r="B165" s="10"/>
      <c r="C165" s="10"/>
      <c r="D165" s="10"/>
      <c r="E165" s="10"/>
      <c r="F165" s="10"/>
      <c r="G165" s="10"/>
      <c r="H165" s="10"/>
      <c r="I165" s="12"/>
      <c r="J165" s="10"/>
      <c r="K165" s="10"/>
      <c r="L165" s="10"/>
    </row>
    <row r="166" spans="2:12" ht="12.75" customHeight="1" x14ac:dyDescent="0.15">
      <c r="B166" s="10"/>
      <c r="C166" s="10"/>
      <c r="D166" s="10"/>
      <c r="E166" s="10"/>
      <c r="F166" s="10"/>
      <c r="G166" s="10"/>
      <c r="H166" s="10"/>
      <c r="I166" s="12"/>
      <c r="J166" s="10"/>
      <c r="K166" s="10"/>
      <c r="L166" s="10"/>
    </row>
    <row r="167" spans="2:12" ht="12.75" customHeight="1" x14ac:dyDescent="0.15">
      <c r="B167" s="10"/>
      <c r="C167" s="10"/>
      <c r="D167" s="10"/>
      <c r="E167" s="10"/>
      <c r="F167" s="10"/>
      <c r="G167" s="10"/>
      <c r="H167" s="10"/>
      <c r="I167" s="12"/>
      <c r="J167" s="10"/>
      <c r="K167" s="10"/>
      <c r="L167" s="10"/>
    </row>
    <row r="168" spans="2:12" ht="12.75" customHeight="1" x14ac:dyDescent="0.15">
      <c r="B168" s="10"/>
      <c r="C168" s="10"/>
      <c r="D168" s="10"/>
      <c r="E168" s="10"/>
      <c r="F168" s="10"/>
      <c r="G168" s="10"/>
      <c r="H168" s="10"/>
      <c r="I168" s="12"/>
      <c r="J168" s="10"/>
      <c r="K168" s="10"/>
      <c r="L168" s="10"/>
    </row>
    <row r="169" spans="2:12" ht="12.75" customHeight="1" x14ac:dyDescent="0.15">
      <c r="B169" s="10"/>
      <c r="C169" s="10"/>
      <c r="D169" s="10"/>
      <c r="E169" s="10"/>
      <c r="F169" s="10"/>
      <c r="G169" s="10"/>
      <c r="H169" s="10"/>
      <c r="I169" s="12"/>
      <c r="J169" s="10"/>
      <c r="K169" s="10"/>
      <c r="L169" s="10"/>
    </row>
    <row r="170" spans="2:12" ht="12.75" customHeight="1" x14ac:dyDescent="0.15">
      <c r="B170" s="10"/>
      <c r="C170" s="10"/>
      <c r="D170" s="10"/>
      <c r="E170" s="10"/>
      <c r="F170" s="10"/>
      <c r="G170" s="10"/>
      <c r="H170" s="10"/>
      <c r="I170" s="12"/>
      <c r="J170" s="10"/>
      <c r="K170" s="10"/>
      <c r="L170" s="10"/>
    </row>
    <row r="171" spans="2:12" ht="12.75" customHeight="1" x14ac:dyDescent="0.15">
      <c r="B171" s="10"/>
      <c r="C171" s="10"/>
      <c r="D171" s="10"/>
      <c r="E171" s="10"/>
      <c r="F171" s="10"/>
      <c r="G171" s="10"/>
      <c r="H171" s="10"/>
      <c r="I171" s="12"/>
      <c r="J171" s="10"/>
      <c r="K171" s="10"/>
      <c r="L171" s="10"/>
    </row>
    <row r="172" spans="2:12" ht="12.75" customHeight="1" x14ac:dyDescent="0.15">
      <c r="B172" s="10"/>
      <c r="C172" s="10"/>
      <c r="D172" s="10"/>
      <c r="E172" s="10"/>
      <c r="F172" s="10"/>
      <c r="G172" s="10"/>
      <c r="H172" s="10"/>
      <c r="I172" s="12"/>
      <c r="J172" s="10"/>
      <c r="K172" s="10"/>
      <c r="L172" s="10"/>
    </row>
    <row r="173" spans="2:12" ht="12.75" customHeight="1" x14ac:dyDescent="0.15">
      <c r="B173" s="10"/>
      <c r="C173" s="10"/>
      <c r="D173" s="10"/>
      <c r="E173" s="10"/>
      <c r="F173" s="10"/>
      <c r="G173" s="10"/>
      <c r="H173" s="10"/>
      <c r="I173" s="12"/>
      <c r="J173" s="10"/>
      <c r="K173" s="10"/>
      <c r="L173" s="10"/>
    </row>
    <row r="174" spans="2:12" ht="12.75" customHeight="1" x14ac:dyDescent="0.15">
      <c r="B174" s="10"/>
      <c r="C174" s="10"/>
      <c r="D174" s="10"/>
      <c r="E174" s="10"/>
      <c r="F174" s="10"/>
      <c r="G174" s="10"/>
      <c r="H174" s="10"/>
      <c r="I174" s="12"/>
      <c r="J174" s="10"/>
      <c r="K174" s="10"/>
      <c r="L174" s="10"/>
    </row>
    <row r="175" spans="2:12" ht="12.75" customHeight="1" x14ac:dyDescent="0.15">
      <c r="B175" s="10"/>
      <c r="C175" s="10"/>
      <c r="D175" s="10"/>
      <c r="E175" s="10"/>
      <c r="F175" s="10"/>
      <c r="G175" s="10"/>
      <c r="H175" s="10"/>
      <c r="I175" s="12"/>
      <c r="J175" s="10"/>
      <c r="K175" s="10"/>
      <c r="L175" s="10"/>
    </row>
    <row r="176" spans="2:12" ht="12.75" customHeight="1" x14ac:dyDescent="0.15">
      <c r="B176" s="10"/>
      <c r="C176" s="10"/>
      <c r="D176" s="10"/>
      <c r="E176" s="10"/>
      <c r="F176" s="10"/>
      <c r="G176" s="10"/>
      <c r="H176" s="10"/>
      <c r="I176" s="12"/>
      <c r="J176" s="10"/>
      <c r="K176" s="10"/>
      <c r="L176" s="10"/>
    </row>
    <row r="177" spans="2:12" ht="12.75" customHeight="1" x14ac:dyDescent="0.15">
      <c r="B177" s="10"/>
      <c r="C177" s="10"/>
      <c r="D177" s="10"/>
      <c r="E177" s="10"/>
      <c r="F177" s="10"/>
      <c r="G177" s="10"/>
      <c r="H177" s="10"/>
      <c r="I177" s="12"/>
      <c r="J177" s="10"/>
      <c r="K177" s="10"/>
      <c r="L177" s="10"/>
    </row>
    <row r="178" spans="2:12" ht="12.75" customHeight="1" x14ac:dyDescent="0.15">
      <c r="B178" s="10"/>
      <c r="C178" s="10"/>
      <c r="D178" s="10"/>
      <c r="E178" s="10"/>
      <c r="F178" s="10"/>
      <c r="G178" s="10"/>
      <c r="H178" s="10"/>
      <c r="I178" s="12"/>
      <c r="J178" s="10"/>
      <c r="K178" s="10"/>
      <c r="L178" s="10"/>
    </row>
    <row r="179" spans="2:12" ht="12.75" customHeight="1" x14ac:dyDescent="0.15">
      <c r="B179" s="10"/>
      <c r="C179" s="10"/>
      <c r="D179" s="10"/>
      <c r="E179" s="10"/>
      <c r="F179" s="10"/>
      <c r="G179" s="10"/>
      <c r="H179" s="10"/>
      <c r="I179" s="12"/>
      <c r="J179" s="10"/>
      <c r="K179" s="10"/>
      <c r="L179" s="10"/>
    </row>
    <row r="180" spans="2:12" ht="12.75" customHeight="1" x14ac:dyDescent="0.15">
      <c r="B180" s="10"/>
      <c r="C180" s="10"/>
      <c r="D180" s="10"/>
      <c r="E180" s="10"/>
      <c r="F180" s="10"/>
      <c r="G180" s="10"/>
      <c r="H180" s="10"/>
      <c r="I180" s="12"/>
      <c r="J180" s="10"/>
      <c r="K180" s="10"/>
      <c r="L180" s="10"/>
    </row>
    <row r="181" spans="2:12" ht="12.75" customHeight="1" x14ac:dyDescent="0.15">
      <c r="B181" s="10"/>
      <c r="C181" s="10"/>
      <c r="D181" s="10"/>
      <c r="E181" s="10"/>
      <c r="F181" s="10"/>
      <c r="G181" s="10"/>
      <c r="H181" s="10"/>
      <c r="I181" s="12"/>
      <c r="J181" s="10"/>
      <c r="K181" s="10"/>
      <c r="L181" s="10"/>
    </row>
    <row r="182" spans="2:12" ht="12.75" customHeight="1" x14ac:dyDescent="0.15">
      <c r="B182" s="10"/>
      <c r="C182" s="10"/>
      <c r="D182" s="10"/>
      <c r="E182" s="10"/>
      <c r="F182" s="10"/>
      <c r="G182" s="10"/>
      <c r="H182" s="10"/>
      <c r="I182" s="12"/>
      <c r="J182" s="10"/>
      <c r="K182" s="10"/>
      <c r="L182" s="10"/>
    </row>
    <row r="183" spans="2:12" ht="12.75" customHeight="1" x14ac:dyDescent="0.15">
      <c r="B183" s="10"/>
      <c r="C183" s="10"/>
      <c r="D183" s="10"/>
      <c r="E183" s="10"/>
      <c r="F183" s="10"/>
      <c r="G183" s="10"/>
      <c r="H183" s="10"/>
      <c r="I183" s="12"/>
      <c r="J183" s="10"/>
      <c r="K183" s="10"/>
      <c r="L183" s="10"/>
    </row>
    <row r="184" spans="2:12" ht="12.75" customHeight="1" x14ac:dyDescent="0.15">
      <c r="B184" s="10"/>
      <c r="C184" s="10"/>
      <c r="D184" s="10"/>
      <c r="E184" s="10"/>
      <c r="F184" s="10"/>
      <c r="G184" s="10"/>
      <c r="H184" s="10"/>
      <c r="I184" s="12"/>
      <c r="J184" s="10"/>
      <c r="K184" s="10"/>
      <c r="L184" s="10"/>
    </row>
    <row r="185" spans="2:12" ht="12.75" customHeight="1" x14ac:dyDescent="0.15">
      <c r="B185" s="10"/>
      <c r="C185" s="10"/>
      <c r="D185" s="10"/>
      <c r="E185" s="10"/>
      <c r="F185" s="10"/>
      <c r="G185" s="10"/>
      <c r="H185" s="10"/>
      <c r="I185" s="12"/>
      <c r="J185" s="10"/>
      <c r="K185" s="10"/>
      <c r="L185" s="10"/>
    </row>
    <row r="186" spans="2:12" ht="12.75" customHeight="1" x14ac:dyDescent="0.15">
      <c r="B186" s="10"/>
      <c r="C186" s="10"/>
      <c r="D186" s="10"/>
      <c r="E186" s="10"/>
      <c r="F186" s="10"/>
      <c r="G186" s="10"/>
      <c r="H186" s="10"/>
      <c r="I186" s="12"/>
      <c r="J186" s="10"/>
      <c r="K186" s="10"/>
      <c r="L186" s="10"/>
    </row>
    <row r="187" spans="2:12" ht="12.75" customHeight="1" x14ac:dyDescent="0.15">
      <c r="B187" s="10"/>
      <c r="C187" s="10"/>
      <c r="D187" s="10"/>
      <c r="E187" s="10"/>
      <c r="F187" s="10"/>
      <c r="G187" s="10"/>
      <c r="H187" s="10"/>
      <c r="I187" s="12"/>
      <c r="J187" s="10"/>
      <c r="K187" s="10"/>
      <c r="L187" s="10"/>
    </row>
    <row r="188" spans="2:12" ht="12.75" customHeight="1" x14ac:dyDescent="0.15">
      <c r="B188" s="10"/>
      <c r="C188" s="10"/>
      <c r="D188" s="10"/>
      <c r="E188" s="10"/>
      <c r="F188" s="10"/>
      <c r="G188" s="10"/>
      <c r="H188" s="10"/>
      <c r="I188" s="12"/>
      <c r="J188" s="10"/>
      <c r="K188" s="10"/>
      <c r="L188" s="10"/>
    </row>
    <row r="189" spans="2:12" ht="12.75" customHeight="1" x14ac:dyDescent="0.15">
      <c r="B189" s="10"/>
      <c r="C189" s="10"/>
      <c r="D189" s="10"/>
      <c r="E189" s="10"/>
      <c r="F189" s="10"/>
      <c r="G189" s="10"/>
      <c r="H189" s="10"/>
      <c r="I189" s="12"/>
      <c r="J189" s="10"/>
      <c r="K189" s="10"/>
      <c r="L189" s="10"/>
    </row>
    <row r="190" spans="2:12" ht="12.75" customHeight="1" x14ac:dyDescent="0.15">
      <c r="B190" s="10"/>
      <c r="C190" s="10"/>
      <c r="D190" s="10"/>
      <c r="E190" s="10"/>
      <c r="F190" s="10"/>
      <c r="G190" s="10"/>
      <c r="H190" s="10"/>
      <c r="I190" s="12"/>
      <c r="J190" s="10"/>
      <c r="K190" s="10"/>
      <c r="L190" s="10"/>
    </row>
    <row r="191" spans="2:12" ht="12.75" customHeight="1" x14ac:dyDescent="0.15">
      <c r="B191" s="10"/>
      <c r="C191" s="10"/>
      <c r="D191" s="10"/>
      <c r="E191" s="10"/>
      <c r="F191" s="10"/>
      <c r="G191" s="10"/>
      <c r="H191" s="10"/>
      <c r="I191" s="12"/>
      <c r="J191" s="10"/>
      <c r="K191" s="10"/>
      <c r="L191" s="10"/>
    </row>
    <row r="192" spans="2:12" ht="12.75" customHeight="1" x14ac:dyDescent="0.15">
      <c r="B192" s="10"/>
      <c r="C192" s="10"/>
      <c r="D192" s="10"/>
      <c r="E192" s="10"/>
      <c r="F192" s="10"/>
      <c r="G192" s="10"/>
      <c r="H192" s="10"/>
      <c r="I192" s="12"/>
      <c r="J192" s="10"/>
      <c r="K192" s="10"/>
      <c r="L192" s="10"/>
    </row>
    <row r="193" spans="2:12" ht="12.75" customHeight="1" x14ac:dyDescent="0.15">
      <c r="B193" s="10"/>
      <c r="C193" s="10"/>
      <c r="D193" s="10"/>
      <c r="E193" s="10"/>
      <c r="F193" s="10"/>
      <c r="G193" s="10"/>
      <c r="H193" s="10"/>
      <c r="I193" s="12"/>
      <c r="J193" s="10"/>
      <c r="K193" s="10"/>
      <c r="L193" s="10"/>
    </row>
    <row r="194" spans="2:12" ht="12.75" customHeight="1" x14ac:dyDescent="0.15">
      <c r="B194" s="10"/>
      <c r="C194" s="10"/>
      <c r="D194" s="10"/>
      <c r="E194" s="10"/>
      <c r="F194" s="10"/>
      <c r="G194" s="10"/>
      <c r="H194" s="10"/>
      <c r="I194" s="12"/>
      <c r="J194" s="10"/>
      <c r="K194" s="10"/>
      <c r="L194" s="10"/>
    </row>
    <row r="195" spans="2:12" ht="12.75" customHeight="1" x14ac:dyDescent="0.15">
      <c r="B195" s="10"/>
      <c r="C195" s="10"/>
      <c r="D195" s="10"/>
      <c r="E195" s="10"/>
      <c r="F195" s="10"/>
      <c r="G195" s="10"/>
      <c r="H195" s="10"/>
      <c r="I195" s="12"/>
      <c r="J195" s="10"/>
      <c r="K195" s="10"/>
      <c r="L195" s="10"/>
    </row>
    <row r="196" spans="2:12" ht="12.75" customHeight="1" x14ac:dyDescent="0.15">
      <c r="B196" s="10"/>
      <c r="C196" s="10"/>
      <c r="D196" s="10"/>
      <c r="E196" s="10"/>
      <c r="F196" s="10"/>
      <c r="G196" s="10"/>
      <c r="H196" s="10"/>
      <c r="I196" s="12"/>
      <c r="J196" s="10"/>
      <c r="K196" s="10"/>
      <c r="L196" s="10"/>
    </row>
    <row r="197" spans="2:12" ht="12.75" customHeight="1" x14ac:dyDescent="0.15">
      <c r="B197" s="10"/>
      <c r="C197" s="10"/>
      <c r="D197" s="10"/>
      <c r="E197" s="10"/>
      <c r="F197" s="10"/>
      <c r="G197" s="10"/>
      <c r="H197" s="10"/>
      <c r="I197" s="12"/>
      <c r="J197" s="10"/>
      <c r="K197" s="10"/>
      <c r="L197" s="10"/>
    </row>
    <row r="198" spans="2:12" ht="12.75" customHeight="1" x14ac:dyDescent="0.15">
      <c r="B198" s="10"/>
      <c r="C198" s="10"/>
      <c r="D198" s="10"/>
      <c r="E198" s="10"/>
      <c r="F198" s="10"/>
      <c r="G198" s="10"/>
      <c r="H198" s="10"/>
      <c r="I198" s="12"/>
      <c r="J198" s="10"/>
      <c r="K198" s="10"/>
      <c r="L198" s="10"/>
    </row>
    <row r="199" spans="2:12" ht="12.75" customHeight="1" x14ac:dyDescent="0.15">
      <c r="B199" s="10"/>
      <c r="C199" s="10"/>
      <c r="D199" s="10"/>
      <c r="E199" s="10"/>
      <c r="F199" s="10"/>
      <c r="G199" s="10"/>
      <c r="H199" s="10"/>
      <c r="I199" s="12"/>
      <c r="J199" s="10"/>
      <c r="K199" s="10"/>
      <c r="L199" s="10"/>
    </row>
    <row r="200" spans="2:12" ht="12.75" customHeight="1" x14ac:dyDescent="0.15">
      <c r="B200" s="10"/>
      <c r="C200" s="10"/>
      <c r="D200" s="10"/>
      <c r="E200" s="10"/>
      <c r="F200" s="10"/>
      <c r="G200" s="10"/>
      <c r="H200" s="10"/>
      <c r="I200" s="12"/>
      <c r="J200" s="10"/>
      <c r="K200" s="10"/>
      <c r="L200" s="10"/>
    </row>
    <row r="201" spans="2:12" ht="12.75" customHeight="1" x14ac:dyDescent="0.15">
      <c r="B201" s="10"/>
      <c r="C201" s="10"/>
      <c r="D201" s="10"/>
      <c r="E201" s="10"/>
      <c r="F201" s="10"/>
      <c r="G201" s="10"/>
      <c r="H201" s="10"/>
      <c r="I201" s="12"/>
      <c r="J201" s="10"/>
      <c r="K201" s="10"/>
      <c r="L201" s="10"/>
    </row>
    <row r="202" spans="2:12" ht="12.75" customHeight="1" x14ac:dyDescent="0.15">
      <c r="B202" s="10"/>
      <c r="C202" s="10"/>
      <c r="D202" s="10"/>
      <c r="E202" s="10"/>
      <c r="F202" s="10"/>
      <c r="G202" s="10"/>
      <c r="H202" s="10"/>
      <c r="I202" s="12"/>
      <c r="J202" s="10"/>
      <c r="K202" s="10"/>
      <c r="L202" s="10"/>
    </row>
    <row r="203" spans="2:12" ht="12.75" customHeight="1" x14ac:dyDescent="0.15">
      <c r="B203" s="10"/>
      <c r="C203" s="10"/>
      <c r="D203" s="10"/>
      <c r="E203" s="10"/>
      <c r="F203" s="10"/>
      <c r="G203" s="10"/>
      <c r="H203" s="10"/>
      <c r="I203" s="12"/>
      <c r="J203" s="10"/>
      <c r="K203" s="10"/>
      <c r="L203" s="10"/>
    </row>
    <row r="204" spans="2:12" ht="12.75" customHeight="1" x14ac:dyDescent="0.15">
      <c r="B204" s="10"/>
      <c r="C204" s="10"/>
      <c r="D204" s="10"/>
      <c r="E204" s="10"/>
      <c r="F204" s="10"/>
      <c r="G204" s="10"/>
      <c r="H204" s="10"/>
      <c r="I204" s="12"/>
      <c r="J204" s="10"/>
      <c r="K204" s="10"/>
      <c r="L204" s="10"/>
    </row>
    <row r="205" spans="2:12" ht="12.75" customHeight="1" x14ac:dyDescent="0.15">
      <c r="B205" s="10"/>
      <c r="C205" s="10"/>
      <c r="D205" s="10"/>
      <c r="E205" s="10"/>
      <c r="F205" s="10"/>
      <c r="G205" s="10"/>
      <c r="H205" s="10"/>
      <c r="I205" s="12"/>
      <c r="J205" s="10"/>
      <c r="K205" s="10"/>
      <c r="L205" s="10"/>
    </row>
    <row r="206" spans="2:12" ht="12.75" customHeight="1" x14ac:dyDescent="0.15">
      <c r="B206" s="10"/>
      <c r="C206" s="10"/>
      <c r="D206" s="10"/>
      <c r="E206" s="10"/>
      <c r="F206" s="10"/>
      <c r="G206" s="10"/>
      <c r="H206" s="10"/>
      <c r="I206" s="12"/>
      <c r="J206" s="10"/>
      <c r="K206" s="10"/>
      <c r="L206" s="10"/>
    </row>
    <row r="207" spans="2:12" ht="12.75" customHeight="1" x14ac:dyDescent="0.15">
      <c r="B207" s="10"/>
      <c r="C207" s="10"/>
      <c r="D207" s="10"/>
      <c r="E207" s="10"/>
      <c r="F207" s="10"/>
      <c r="G207" s="10"/>
      <c r="H207" s="10"/>
      <c r="I207" s="12"/>
      <c r="J207" s="10"/>
      <c r="K207" s="10"/>
      <c r="L207" s="10"/>
    </row>
    <row r="208" spans="2:12" ht="12.75" customHeight="1" x14ac:dyDescent="0.15">
      <c r="B208" s="10"/>
      <c r="C208" s="10"/>
      <c r="D208" s="10"/>
      <c r="E208" s="10"/>
      <c r="F208" s="10"/>
      <c r="G208" s="10"/>
      <c r="H208" s="10"/>
      <c r="I208" s="12"/>
      <c r="J208" s="10"/>
      <c r="K208" s="10"/>
      <c r="L208" s="10"/>
    </row>
    <row r="209" spans="2:12" ht="12.75" customHeight="1" x14ac:dyDescent="0.15">
      <c r="B209" s="10"/>
      <c r="C209" s="10"/>
      <c r="D209" s="10"/>
      <c r="E209" s="10"/>
      <c r="F209" s="10"/>
      <c r="G209" s="10"/>
      <c r="H209" s="10"/>
      <c r="I209" s="12"/>
      <c r="J209" s="10"/>
      <c r="K209" s="10"/>
      <c r="L209" s="10"/>
    </row>
    <row r="210" spans="2:12" ht="12.75" customHeight="1" x14ac:dyDescent="0.15">
      <c r="B210" s="10"/>
      <c r="C210" s="10"/>
      <c r="D210" s="10"/>
      <c r="E210" s="10"/>
      <c r="F210" s="10"/>
      <c r="G210" s="10"/>
      <c r="H210" s="10"/>
      <c r="I210" s="12"/>
      <c r="J210" s="10"/>
      <c r="K210" s="10"/>
      <c r="L210" s="10"/>
    </row>
    <row r="211" spans="2:12" ht="12.75" customHeight="1" x14ac:dyDescent="0.15">
      <c r="B211" s="10"/>
      <c r="C211" s="10"/>
      <c r="D211" s="10"/>
      <c r="E211" s="10"/>
      <c r="F211" s="10"/>
      <c r="G211" s="10"/>
      <c r="H211" s="10"/>
      <c r="I211" s="12"/>
      <c r="J211" s="10"/>
      <c r="K211" s="10"/>
      <c r="L211" s="10"/>
    </row>
    <row r="212" spans="2:12" ht="12.75" customHeight="1" x14ac:dyDescent="0.15">
      <c r="B212" s="10"/>
      <c r="C212" s="10"/>
      <c r="D212" s="10"/>
      <c r="E212" s="10"/>
      <c r="F212" s="10"/>
      <c r="G212" s="10"/>
      <c r="H212" s="10"/>
      <c r="I212" s="12"/>
      <c r="J212" s="10"/>
      <c r="K212" s="10"/>
      <c r="L212" s="10"/>
    </row>
    <row r="213" spans="2:12" ht="12.75" customHeight="1" x14ac:dyDescent="0.15">
      <c r="B213" s="10"/>
      <c r="C213" s="10"/>
      <c r="D213" s="10"/>
      <c r="E213" s="10"/>
      <c r="F213" s="10"/>
      <c r="G213" s="10"/>
      <c r="H213" s="10"/>
      <c r="I213" s="12"/>
      <c r="J213" s="10"/>
      <c r="K213" s="10"/>
      <c r="L213" s="10"/>
    </row>
    <row r="214" spans="2:12" ht="12.75" customHeight="1" x14ac:dyDescent="0.15">
      <c r="B214" s="10"/>
      <c r="C214" s="10"/>
      <c r="D214" s="10"/>
      <c r="E214" s="10"/>
      <c r="F214" s="10"/>
      <c r="G214" s="10"/>
      <c r="H214" s="10"/>
      <c r="I214" s="12"/>
      <c r="J214" s="10"/>
      <c r="K214" s="10"/>
      <c r="L214" s="10"/>
    </row>
    <row r="215" spans="2:12" ht="12.75" customHeight="1" x14ac:dyDescent="0.15">
      <c r="B215" s="10"/>
      <c r="C215" s="10"/>
      <c r="D215" s="10"/>
      <c r="E215" s="10"/>
      <c r="F215" s="10"/>
      <c r="G215" s="10"/>
      <c r="H215" s="10"/>
      <c r="I215" s="12"/>
      <c r="J215" s="10"/>
      <c r="K215" s="10"/>
      <c r="L215" s="10"/>
    </row>
    <row r="216" spans="2:12" ht="12.75" customHeight="1" x14ac:dyDescent="0.15">
      <c r="B216" s="10"/>
      <c r="C216" s="10"/>
      <c r="D216" s="10"/>
      <c r="E216" s="10"/>
      <c r="F216" s="10"/>
      <c r="G216" s="10"/>
      <c r="H216" s="10"/>
      <c r="I216" s="12"/>
      <c r="J216" s="10"/>
      <c r="K216" s="10"/>
      <c r="L216" s="10"/>
    </row>
    <row r="217" spans="2:12" ht="12.75" customHeight="1" x14ac:dyDescent="0.15">
      <c r="B217" s="10"/>
      <c r="C217" s="10"/>
      <c r="D217" s="10"/>
      <c r="E217" s="10"/>
      <c r="F217" s="10"/>
      <c r="G217" s="10"/>
      <c r="H217" s="10"/>
      <c r="I217" s="12"/>
      <c r="J217" s="10"/>
      <c r="K217" s="10"/>
      <c r="L217" s="10"/>
    </row>
    <row r="218" spans="2:12" ht="12.75" customHeight="1" x14ac:dyDescent="0.15">
      <c r="B218" s="10"/>
      <c r="C218" s="10"/>
      <c r="D218" s="10"/>
      <c r="E218" s="10"/>
      <c r="F218" s="10"/>
      <c r="G218" s="10"/>
      <c r="H218" s="10"/>
      <c r="I218" s="12"/>
      <c r="J218" s="10"/>
      <c r="K218" s="10"/>
      <c r="L218" s="10"/>
    </row>
    <row r="219" spans="2:12" ht="12.75" customHeight="1" x14ac:dyDescent="0.15">
      <c r="B219" s="10"/>
      <c r="C219" s="10"/>
      <c r="D219" s="10"/>
      <c r="E219" s="10"/>
      <c r="F219" s="10"/>
      <c r="G219" s="10"/>
      <c r="H219" s="10"/>
      <c r="I219" s="12"/>
      <c r="J219" s="10"/>
      <c r="K219" s="10"/>
      <c r="L219" s="10"/>
    </row>
    <row r="220" spans="2:12" ht="12.75" customHeight="1" x14ac:dyDescent="0.15">
      <c r="B220" s="10"/>
      <c r="C220" s="10"/>
      <c r="D220" s="10"/>
      <c r="E220" s="10"/>
      <c r="F220" s="10"/>
      <c r="G220" s="10"/>
      <c r="H220" s="10"/>
      <c r="I220" s="12"/>
      <c r="J220" s="10"/>
      <c r="K220" s="10"/>
      <c r="L220" s="10"/>
    </row>
    <row r="221" spans="2:12" ht="12.75" customHeight="1" x14ac:dyDescent="0.15">
      <c r="B221" s="10"/>
      <c r="C221" s="10"/>
      <c r="D221" s="10"/>
      <c r="E221" s="10"/>
      <c r="F221" s="10"/>
      <c r="G221" s="10"/>
      <c r="H221" s="10"/>
      <c r="I221" s="12"/>
      <c r="J221" s="10"/>
      <c r="K221" s="10"/>
      <c r="L221" s="10"/>
    </row>
    <row r="222" spans="2:12" ht="12.75" customHeight="1" x14ac:dyDescent="0.15">
      <c r="B222" s="10"/>
      <c r="C222" s="10"/>
      <c r="D222" s="10"/>
      <c r="E222" s="10"/>
      <c r="F222" s="10"/>
      <c r="G222" s="10"/>
      <c r="H222" s="10"/>
      <c r="I222" s="12"/>
      <c r="J222" s="10"/>
      <c r="K222" s="10"/>
      <c r="L222" s="10"/>
    </row>
    <row r="223" spans="2:12" ht="12.75" customHeight="1" x14ac:dyDescent="0.15">
      <c r="B223" s="10"/>
      <c r="C223" s="10"/>
      <c r="D223" s="10"/>
      <c r="E223" s="10"/>
      <c r="F223" s="10"/>
      <c r="G223" s="10"/>
      <c r="H223" s="10"/>
      <c r="I223" s="12"/>
      <c r="J223" s="10"/>
      <c r="K223" s="10"/>
      <c r="L223" s="10"/>
    </row>
    <row r="224" spans="2:12" ht="12.75" customHeight="1" x14ac:dyDescent="0.15">
      <c r="B224" s="10"/>
      <c r="C224" s="10"/>
      <c r="D224" s="10"/>
      <c r="E224" s="10"/>
      <c r="F224" s="10"/>
      <c r="G224" s="10"/>
      <c r="H224" s="10"/>
      <c r="I224" s="12"/>
      <c r="J224" s="10"/>
      <c r="K224" s="10"/>
      <c r="L224" s="10"/>
    </row>
    <row r="225" spans="2:12" ht="12.75" customHeight="1" x14ac:dyDescent="0.15">
      <c r="B225" s="10"/>
      <c r="C225" s="10"/>
      <c r="D225" s="10"/>
      <c r="E225" s="10"/>
      <c r="F225" s="10"/>
      <c r="G225" s="10"/>
      <c r="H225" s="10"/>
      <c r="I225" s="12"/>
      <c r="J225" s="10"/>
      <c r="K225" s="10"/>
      <c r="L225" s="10"/>
    </row>
    <row r="226" spans="2:12" ht="12.75" customHeight="1" x14ac:dyDescent="0.15">
      <c r="B226" s="10"/>
      <c r="C226" s="10"/>
      <c r="D226" s="10"/>
      <c r="E226" s="10"/>
      <c r="F226" s="10"/>
      <c r="G226" s="10"/>
      <c r="H226" s="10"/>
      <c r="I226" s="12"/>
      <c r="J226" s="10"/>
      <c r="K226" s="10"/>
      <c r="L226" s="10"/>
    </row>
    <row r="227" spans="2:12" ht="12.75" customHeight="1" x14ac:dyDescent="0.15">
      <c r="B227" s="10"/>
      <c r="C227" s="10"/>
      <c r="D227" s="10"/>
      <c r="E227" s="10"/>
      <c r="F227" s="10"/>
      <c r="G227" s="10"/>
      <c r="H227" s="10"/>
      <c r="I227" s="12"/>
      <c r="J227" s="10"/>
      <c r="K227" s="10"/>
      <c r="L227" s="10"/>
    </row>
    <row r="228" spans="2:12" ht="12.75" customHeight="1" x14ac:dyDescent="0.15">
      <c r="B228" s="10"/>
      <c r="C228" s="10"/>
      <c r="D228" s="10"/>
      <c r="E228" s="10"/>
      <c r="F228" s="10"/>
      <c r="G228" s="10"/>
      <c r="H228" s="10"/>
      <c r="I228" s="12"/>
      <c r="J228" s="10"/>
      <c r="K228" s="10"/>
      <c r="L228" s="10"/>
    </row>
    <row r="229" spans="2:12" ht="12.75" customHeight="1" x14ac:dyDescent="0.15">
      <c r="B229" s="10"/>
      <c r="C229" s="10"/>
      <c r="D229" s="10"/>
      <c r="E229" s="10"/>
      <c r="F229" s="10"/>
      <c r="G229" s="10"/>
      <c r="H229" s="10"/>
      <c r="I229" s="12"/>
      <c r="J229" s="10"/>
      <c r="K229" s="10"/>
      <c r="L229" s="10"/>
    </row>
    <row r="230" spans="2:12" ht="12.75" customHeight="1" x14ac:dyDescent="0.15">
      <c r="B230" s="10"/>
      <c r="C230" s="10"/>
      <c r="D230" s="10"/>
      <c r="E230" s="10"/>
      <c r="F230" s="10"/>
      <c r="G230" s="10"/>
      <c r="H230" s="10"/>
      <c r="I230" s="12"/>
      <c r="J230" s="10"/>
      <c r="K230" s="10"/>
      <c r="L230" s="10"/>
    </row>
    <row r="231" spans="2:12" ht="12.75" customHeight="1" x14ac:dyDescent="0.15">
      <c r="B231" s="10"/>
      <c r="C231" s="10"/>
      <c r="D231" s="10"/>
      <c r="E231" s="10"/>
      <c r="F231" s="10"/>
      <c r="G231" s="10"/>
      <c r="H231" s="10"/>
      <c r="I231" s="12"/>
      <c r="J231" s="10"/>
      <c r="K231" s="10"/>
      <c r="L231" s="10"/>
    </row>
    <row r="232" spans="2:12" ht="12.75" customHeight="1" x14ac:dyDescent="0.15">
      <c r="B232" s="10"/>
      <c r="C232" s="10"/>
      <c r="D232" s="10"/>
      <c r="E232" s="10"/>
      <c r="F232" s="10"/>
      <c r="G232" s="10"/>
      <c r="H232" s="10"/>
      <c r="I232" s="12"/>
      <c r="J232" s="10"/>
      <c r="K232" s="10"/>
      <c r="L232" s="10"/>
    </row>
    <row r="233" spans="2:12" ht="12.75" customHeight="1" x14ac:dyDescent="0.15">
      <c r="B233" s="10"/>
      <c r="C233" s="10"/>
      <c r="D233" s="10"/>
      <c r="E233" s="10"/>
      <c r="F233" s="10"/>
      <c r="G233" s="10"/>
      <c r="H233" s="10"/>
      <c r="I233" s="12"/>
      <c r="J233" s="10"/>
      <c r="K233" s="10"/>
      <c r="L233" s="10"/>
    </row>
    <row r="234" spans="2:12" ht="12.75" customHeight="1" x14ac:dyDescent="0.15">
      <c r="B234" s="10"/>
      <c r="C234" s="10"/>
      <c r="D234" s="10"/>
      <c r="E234" s="10"/>
      <c r="F234" s="10"/>
      <c r="G234" s="10"/>
      <c r="H234" s="10"/>
      <c r="I234" s="12"/>
      <c r="J234" s="10"/>
      <c r="K234" s="10"/>
      <c r="L234" s="10"/>
    </row>
    <row r="235" spans="2:12" ht="12.75" customHeight="1" x14ac:dyDescent="0.15">
      <c r="B235" s="10"/>
      <c r="C235" s="10"/>
      <c r="D235" s="10"/>
      <c r="E235" s="10"/>
      <c r="F235" s="10"/>
      <c r="G235" s="10"/>
      <c r="H235" s="10"/>
      <c r="I235" s="12"/>
      <c r="J235" s="10"/>
      <c r="K235" s="10"/>
      <c r="L235" s="10"/>
    </row>
    <row r="236" spans="2:12" ht="12.75" customHeight="1" x14ac:dyDescent="0.15">
      <c r="B236" s="10"/>
      <c r="C236" s="10"/>
      <c r="D236" s="10"/>
      <c r="E236" s="10"/>
      <c r="F236" s="10"/>
      <c r="G236" s="10"/>
      <c r="H236" s="10"/>
      <c r="I236" s="12"/>
      <c r="J236" s="10"/>
      <c r="K236" s="10"/>
      <c r="L236" s="10"/>
    </row>
    <row r="237" spans="2:12" ht="12.75" customHeight="1" x14ac:dyDescent="0.15">
      <c r="B237" s="10"/>
      <c r="C237" s="10"/>
      <c r="D237" s="10"/>
      <c r="E237" s="10"/>
      <c r="F237" s="10"/>
      <c r="G237" s="10"/>
      <c r="H237" s="10"/>
      <c r="I237" s="12"/>
      <c r="J237" s="10"/>
      <c r="K237" s="10"/>
      <c r="L237" s="10"/>
    </row>
    <row r="238" spans="2:12" ht="12.75" customHeight="1" x14ac:dyDescent="0.15">
      <c r="B238" s="10"/>
      <c r="C238" s="10"/>
      <c r="D238" s="10"/>
      <c r="E238" s="10"/>
      <c r="F238" s="10"/>
      <c r="G238" s="10"/>
      <c r="H238" s="10"/>
      <c r="I238" s="12"/>
      <c r="J238" s="10"/>
      <c r="K238" s="10"/>
      <c r="L238" s="10"/>
    </row>
    <row r="239" spans="2:12" ht="12.75" customHeight="1" x14ac:dyDescent="0.15">
      <c r="B239" s="10"/>
      <c r="C239" s="10"/>
      <c r="D239" s="10"/>
      <c r="E239" s="10"/>
      <c r="F239" s="10"/>
      <c r="G239" s="10"/>
      <c r="H239" s="10"/>
      <c r="I239" s="12"/>
      <c r="J239" s="10"/>
      <c r="K239" s="10"/>
      <c r="L239" s="10"/>
    </row>
    <row r="240" spans="2:12" ht="12.75" customHeight="1" x14ac:dyDescent="0.15">
      <c r="B240" s="10"/>
      <c r="C240" s="10"/>
      <c r="D240" s="10"/>
      <c r="E240" s="10"/>
      <c r="F240" s="10"/>
      <c r="G240" s="10"/>
      <c r="H240" s="10"/>
      <c r="I240" s="12"/>
      <c r="J240" s="10"/>
      <c r="K240" s="10"/>
      <c r="L240" s="10"/>
    </row>
    <row r="241" spans="2:12" ht="12.75" customHeight="1" x14ac:dyDescent="0.15">
      <c r="B241" s="10"/>
      <c r="C241" s="10"/>
      <c r="D241" s="10"/>
      <c r="E241" s="10"/>
      <c r="F241" s="10"/>
      <c r="G241" s="10"/>
      <c r="H241" s="10"/>
      <c r="I241" s="12"/>
      <c r="J241" s="10"/>
      <c r="K241" s="10"/>
      <c r="L241" s="10"/>
    </row>
    <row r="242" spans="2:12" ht="12.75" customHeight="1" x14ac:dyDescent="0.15">
      <c r="B242" s="10"/>
      <c r="C242" s="10"/>
      <c r="D242" s="10"/>
      <c r="E242" s="10"/>
      <c r="F242" s="10"/>
      <c r="G242" s="10"/>
      <c r="H242" s="10"/>
      <c r="I242" s="12"/>
      <c r="J242" s="10"/>
      <c r="K242" s="10"/>
      <c r="L242" s="10"/>
    </row>
    <row r="243" spans="2:12" ht="12.75" customHeight="1" x14ac:dyDescent="0.15">
      <c r="B243" s="10"/>
      <c r="C243" s="10"/>
      <c r="D243" s="10"/>
      <c r="E243" s="10"/>
      <c r="F243" s="10"/>
      <c r="G243" s="10"/>
      <c r="H243" s="10"/>
      <c r="I243" s="12"/>
      <c r="J243" s="10"/>
      <c r="K243" s="10"/>
      <c r="L243" s="10"/>
    </row>
    <row r="244" spans="2:12" ht="12.75" customHeight="1" x14ac:dyDescent="0.15">
      <c r="B244" s="10"/>
      <c r="C244" s="10"/>
      <c r="D244" s="10"/>
      <c r="E244" s="10"/>
      <c r="F244" s="10"/>
      <c r="G244" s="10"/>
      <c r="H244" s="10"/>
      <c r="I244" s="12"/>
      <c r="J244" s="10"/>
      <c r="K244" s="10"/>
      <c r="L244" s="10"/>
    </row>
    <row r="245" spans="2:12" ht="12.75" customHeight="1" x14ac:dyDescent="0.15">
      <c r="B245" s="10"/>
      <c r="C245" s="10"/>
      <c r="D245" s="10"/>
      <c r="E245" s="10"/>
      <c r="F245" s="10"/>
      <c r="G245" s="10"/>
      <c r="H245" s="10"/>
      <c r="I245" s="12"/>
      <c r="J245" s="10"/>
      <c r="K245" s="10"/>
      <c r="L245" s="10"/>
    </row>
    <row r="246" spans="2:12" ht="12.75" customHeight="1" x14ac:dyDescent="0.15">
      <c r="B246" s="10"/>
      <c r="C246" s="10"/>
      <c r="D246" s="10"/>
      <c r="E246" s="10"/>
      <c r="F246" s="10"/>
      <c r="G246" s="10"/>
      <c r="H246" s="10"/>
      <c r="I246" s="12"/>
      <c r="J246" s="10"/>
      <c r="K246" s="10"/>
      <c r="L246" s="10"/>
    </row>
    <row r="247" spans="2:12" ht="12.75" customHeight="1" x14ac:dyDescent="0.15">
      <c r="B247" s="10"/>
      <c r="C247" s="10"/>
      <c r="D247" s="10"/>
      <c r="E247" s="10"/>
      <c r="F247" s="10"/>
      <c r="G247" s="10"/>
      <c r="H247" s="10"/>
      <c r="I247" s="12"/>
      <c r="J247" s="10"/>
      <c r="K247" s="10"/>
      <c r="L247" s="10"/>
    </row>
    <row r="248" spans="2:12" ht="12.75" customHeight="1" x14ac:dyDescent="0.15">
      <c r="B248" s="10"/>
      <c r="C248" s="10"/>
      <c r="D248" s="10"/>
      <c r="E248" s="10"/>
      <c r="F248" s="10"/>
      <c r="G248" s="10"/>
      <c r="H248" s="10"/>
      <c r="I248" s="12"/>
      <c r="J248" s="10"/>
      <c r="K248" s="10"/>
      <c r="L248" s="10"/>
    </row>
    <row r="249" spans="2:12" ht="12.75" customHeight="1" x14ac:dyDescent="0.15">
      <c r="B249" s="10"/>
      <c r="C249" s="10"/>
      <c r="D249" s="10"/>
      <c r="E249" s="10"/>
      <c r="F249" s="10"/>
      <c r="G249" s="10"/>
      <c r="H249" s="10"/>
      <c r="I249" s="12"/>
      <c r="J249" s="10"/>
      <c r="K249" s="10"/>
      <c r="L249" s="10"/>
    </row>
    <row r="250" spans="2:12" ht="12.75" customHeight="1" x14ac:dyDescent="0.15">
      <c r="B250" s="10"/>
      <c r="C250" s="10"/>
      <c r="D250" s="10"/>
      <c r="E250" s="10"/>
      <c r="F250" s="10"/>
      <c r="G250" s="10"/>
      <c r="H250" s="10"/>
      <c r="I250" s="12"/>
      <c r="J250" s="10"/>
      <c r="K250" s="10"/>
      <c r="L250" s="10"/>
    </row>
    <row r="251" spans="2:12" ht="12.75" customHeight="1" x14ac:dyDescent="0.15">
      <c r="B251" s="10"/>
      <c r="C251" s="10"/>
      <c r="D251" s="10"/>
      <c r="E251" s="10"/>
      <c r="F251" s="10"/>
      <c r="G251" s="10"/>
      <c r="H251" s="10"/>
      <c r="I251" s="12"/>
      <c r="J251" s="10"/>
      <c r="K251" s="10"/>
      <c r="L251" s="10"/>
    </row>
    <row r="252" spans="2:12" ht="12.75" customHeight="1" x14ac:dyDescent="0.15">
      <c r="B252" s="10"/>
      <c r="C252" s="10"/>
      <c r="D252" s="10"/>
      <c r="E252" s="10"/>
      <c r="F252" s="10"/>
      <c r="G252" s="10"/>
      <c r="H252" s="10"/>
      <c r="I252" s="12"/>
      <c r="J252" s="10"/>
      <c r="K252" s="10"/>
      <c r="L252" s="10"/>
    </row>
    <row r="253" spans="2:12" ht="12.75" customHeight="1" x14ac:dyDescent="0.15">
      <c r="B253" s="10"/>
      <c r="C253" s="10"/>
      <c r="D253" s="10"/>
      <c r="E253" s="10"/>
      <c r="F253" s="10"/>
      <c r="G253" s="10"/>
      <c r="H253" s="10"/>
      <c r="I253" s="12"/>
      <c r="J253" s="10"/>
      <c r="K253" s="10"/>
      <c r="L253" s="10"/>
    </row>
    <row r="254" spans="2:12" ht="12.75" customHeight="1" x14ac:dyDescent="0.15">
      <c r="B254" s="10"/>
      <c r="C254" s="10"/>
      <c r="D254" s="10"/>
      <c r="E254" s="10"/>
      <c r="F254" s="10"/>
      <c r="G254" s="10"/>
      <c r="H254" s="10"/>
      <c r="I254" s="12"/>
      <c r="J254" s="10"/>
      <c r="K254" s="10"/>
      <c r="L254" s="10"/>
    </row>
    <row r="255" spans="2:12" ht="12.75" customHeight="1" x14ac:dyDescent="0.15">
      <c r="B255" s="10"/>
      <c r="C255" s="10"/>
      <c r="D255" s="10"/>
      <c r="E255" s="10"/>
      <c r="F255" s="10"/>
      <c r="G255" s="10"/>
      <c r="H255" s="10"/>
      <c r="I255" s="12"/>
      <c r="J255" s="10"/>
      <c r="K255" s="10"/>
      <c r="L255" s="10"/>
    </row>
    <row r="256" spans="2:12" ht="12.75" customHeight="1" x14ac:dyDescent="0.15">
      <c r="B256" s="10"/>
      <c r="C256" s="10"/>
      <c r="D256" s="10"/>
      <c r="E256" s="10"/>
      <c r="F256" s="10"/>
      <c r="G256" s="10"/>
      <c r="H256" s="10"/>
      <c r="I256" s="12"/>
      <c r="J256" s="10"/>
      <c r="K256" s="10"/>
      <c r="L256" s="10"/>
    </row>
    <row r="257" spans="2:12" ht="12.75" customHeight="1" x14ac:dyDescent="0.15">
      <c r="B257" s="10"/>
      <c r="C257" s="10"/>
      <c r="D257" s="10"/>
      <c r="E257" s="10"/>
      <c r="F257" s="10"/>
      <c r="G257" s="10"/>
      <c r="H257" s="10"/>
      <c r="I257" s="12"/>
      <c r="J257" s="10"/>
      <c r="K257" s="10"/>
      <c r="L257" s="10"/>
    </row>
    <row r="258" spans="2:12" ht="12.75" customHeight="1" x14ac:dyDescent="0.15">
      <c r="B258" s="10"/>
      <c r="C258" s="10"/>
      <c r="D258" s="10"/>
      <c r="E258" s="10"/>
      <c r="F258" s="10"/>
      <c r="G258" s="10"/>
      <c r="H258" s="10"/>
      <c r="I258" s="12"/>
      <c r="J258" s="10"/>
      <c r="K258" s="10"/>
      <c r="L258" s="10"/>
    </row>
    <row r="259" spans="2:12" ht="12.75" customHeight="1" x14ac:dyDescent="0.15">
      <c r="B259" s="10"/>
      <c r="C259" s="10"/>
      <c r="D259" s="10"/>
      <c r="E259" s="10"/>
      <c r="F259" s="10"/>
      <c r="G259" s="10"/>
      <c r="H259" s="10"/>
      <c r="I259" s="12"/>
      <c r="J259" s="10"/>
      <c r="K259" s="10"/>
      <c r="L259" s="10"/>
    </row>
    <row r="260" spans="2:12" ht="12.75" customHeight="1" x14ac:dyDescent="0.15">
      <c r="B260" s="10"/>
      <c r="C260" s="10"/>
      <c r="D260" s="10"/>
      <c r="E260" s="10"/>
      <c r="F260" s="10"/>
      <c r="G260" s="10"/>
      <c r="H260" s="10"/>
      <c r="I260" s="12"/>
      <c r="J260" s="10"/>
      <c r="K260" s="10"/>
      <c r="L260" s="10"/>
    </row>
    <row r="261" spans="2:12" ht="12.75" customHeight="1" x14ac:dyDescent="0.15">
      <c r="B261" s="10"/>
      <c r="C261" s="10"/>
      <c r="D261" s="10"/>
      <c r="E261" s="10"/>
      <c r="F261" s="10"/>
      <c r="G261" s="10"/>
      <c r="H261" s="10"/>
      <c r="I261" s="12"/>
      <c r="J261" s="10"/>
      <c r="K261" s="10"/>
      <c r="L261" s="10"/>
    </row>
    <row r="262" spans="2:12" ht="12.75" customHeight="1" x14ac:dyDescent="0.15">
      <c r="B262" s="10"/>
      <c r="C262" s="10"/>
      <c r="D262" s="10"/>
      <c r="E262" s="10"/>
      <c r="F262" s="10"/>
      <c r="G262" s="10"/>
      <c r="H262" s="10"/>
      <c r="I262" s="12"/>
      <c r="J262" s="10"/>
      <c r="K262" s="10"/>
      <c r="L262" s="10"/>
    </row>
    <row r="263" spans="2:12" ht="12.75" customHeight="1" x14ac:dyDescent="0.15">
      <c r="B263" s="10"/>
      <c r="C263" s="10"/>
      <c r="D263" s="10"/>
      <c r="E263" s="10"/>
      <c r="F263" s="10"/>
      <c r="G263" s="10"/>
      <c r="H263" s="10"/>
      <c r="I263" s="12"/>
      <c r="J263" s="10"/>
      <c r="K263" s="10"/>
      <c r="L263" s="10"/>
    </row>
    <row r="264" spans="2:12" ht="12.75" customHeight="1" x14ac:dyDescent="0.15">
      <c r="B264" s="10"/>
      <c r="C264" s="10"/>
      <c r="D264" s="10"/>
      <c r="E264" s="10"/>
      <c r="F264" s="10"/>
      <c r="G264" s="10"/>
      <c r="H264" s="10"/>
      <c r="I264" s="12"/>
      <c r="J264" s="10"/>
      <c r="K264" s="10"/>
      <c r="L264" s="10"/>
    </row>
    <row r="265" spans="2:12" ht="12.75" customHeight="1" x14ac:dyDescent="0.15">
      <c r="B265" s="10"/>
      <c r="C265" s="10"/>
      <c r="D265" s="10"/>
      <c r="E265" s="10"/>
      <c r="F265" s="10"/>
      <c r="G265" s="10"/>
      <c r="H265" s="10"/>
      <c r="I265" s="12"/>
      <c r="J265" s="10"/>
      <c r="K265" s="10"/>
      <c r="L265" s="10"/>
    </row>
    <row r="266" spans="2:12" ht="12.75" customHeight="1" x14ac:dyDescent="0.15">
      <c r="B266" s="10"/>
      <c r="C266" s="10"/>
      <c r="D266" s="10"/>
      <c r="E266" s="10"/>
      <c r="F266" s="10"/>
      <c r="G266" s="10"/>
      <c r="H266" s="10"/>
      <c r="I266" s="12"/>
      <c r="J266" s="10"/>
      <c r="K266" s="10"/>
      <c r="L266" s="10"/>
    </row>
    <row r="267" spans="2:12" ht="12.75" customHeight="1" x14ac:dyDescent="0.15">
      <c r="B267" s="10"/>
      <c r="C267" s="10"/>
      <c r="D267" s="10"/>
      <c r="E267" s="10"/>
      <c r="F267" s="10"/>
      <c r="G267" s="10"/>
      <c r="H267" s="10"/>
      <c r="I267" s="12"/>
      <c r="J267" s="10"/>
      <c r="K267" s="10"/>
      <c r="L267" s="10"/>
    </row>
    <row r="268" spans="2:12" ht="12.75" customHeight="1" x14ac:dyDescent="0.15">
      <c r="B268" s="10"/>
      <c r="C268" s="10"/>
      <c r="D268" s="10"/>
      <c r="E268" s="10"/>
      <c r="F268" s="10"/>
      <c r="G268" s="10"/>
      <c r="H268" s="10"/>
      <c r="I268" s="12"/>
      <c r="J268" s="10"/>
      <c r="K268" s="10"/>
      <c r="L268" s="10"/>
    </row>
    <row r="269" spans="2:12" ht="12.75" customHeight="1" x14ac:dyDescent="0.15">
      <c r="B269" s="10"/>
      <c r="C269" s="10"/>
      <c r="D269" s="10"/>
      <c r="E269" s="10"/>
      <c r="F269" s="10"/>
      <c r="G269" s="10"/>
      <c r="H269" s="10"/>
      <c r="I269" s="12"/>
      <c r="J269" s="10"/>
      <c r="K269" s="10"/>
      <c r="L269" s="10"/>
    </row>
    <row r="270" spans="2:12" ht="12.75" customHeight="1" x14ac:dyDescent="0.15">
      <c r="B270" s="10"/>
      <c r="C270" s="10"/>
      <c r="D270" s="10"/>
      <c r="E270" s="10"/>
      <c r="F270" s="10"/>
      <c r="G270" s="10"/>
      <c r="H270" s="10"/>
      <c r="I270" s="12"/>
      <c r="J270" s="10"/>
      <c r="K270" s="10"/>
      <c r="L270" s="10"/>
    </row>
    <row r="271" spans="2:12" ht="12.75" customHeight="1" x14ac:dyDescent="0.15">
      <c r="B271" s="10"/>
      <c r="C271" s="10"/>
      <c r="D271" s="10"/>
      <c r="E271" s="10"/>
      <c r="F271" s="10"/>
      <c r="G271" s="10"/>
      <c r="H271" s="10"/>
      <c r="I271" s="12"/>
      <c r="J271" s="10"/>
      <c r="K271" s="10"/>
      <c r="L271" s="10"/>
    </row>
    <row r="272" spans="2:12" ht="12.75" customHeight="1" x14ac:dyDescent="0.15">
      <c r="B272" s="10"/>
      <c r="C272" s="10"/>
      <c r="D272" s="10"/>
      <c r="E272" s="10"/>
      <c r="F272" s="10"/>
      <c r="G272" s="10"/>
      <c r="H272" s="10"/>
      <c r="I272" s="12"/>
      <c r="J272" s="10"/>
      <c r="K272" s="10"/>
      <c r="L272" s="10"/>
    </row>
    <row r="273" spans="2:12" ht="12.75" customHeight="1" x14ac:dyDescent="0.15">
      <c r="B273" s="10"/>
      <c r="C273" s="10"/>
      <c r="D273" s="10"/>
      <c r="E273" s="10"/>
      <c r="F273" s="10"/>
      <c r="G273" s="10"/>
      <c r="H273" s="10"/>
      <c r="I273" s="12"/>
      <c r="J273" s="10"/>
      <c r="K273" s="10"/>
      <c r="L273" s="10"/>
    </row>
    <row r="274" spans="2:12" ht="12.75" customHeight="1" x14ac:dyDescent="0.15">
      <c r="B274" s="10"/>
      <c r="C274" s="10"/>
      <c r="D274" s="10"/>
      <c r="E274" s="10"/>
      <c r="F274" s="10"/>
      <c r="G274" s="10"/>
      <c r="H274" s="10"/>
      <c r="I274" s="12"/>
      <c r="J274" s="10"/>
      <c r="K274" s="10"/>
      <c r="L274" s="10"/>
    </row>
    <row r="275" spans="2:12" ht="12.75" customHeight="1" x14ac:dyDescent="0.15">
      <c r="B275" s="10"/>
      <c r="C275" s="10"/>
      <c r="D275" s="10"/>
      <c r="E275" s="10"/>
      <c r="F275" s="10"/>
      <c r="G275" s="10"/>
      <c r="H275" s="10"/>
      <c r="I275" s="12"/>
      <c r="J275" s="10"/>
      <c r="K275" s="10"/>
      <c r="L275" s="10"/>
    </row>
    <row r="276" spans="2:12" ht="12.75" customHeight="1" x14ac:dyDescent="0.15">
      <c r="B276" s="10"/>
      <c r="C276" s="10"/>
      <c r="D276" s="10"/>
      <c r="E276" s="10"/>
      <c r="F276" s="10"/>
      <c r="G276" s="10"/>
      <c r="H276" s="10"/>
      <c r="I276" s="12"/>
      <c r="J276" s="10"/>
      <c r="K276" s="10"/>
      <c r="L276" s="10"/>
    </row>
    <row r="277" spans="2:12" ht="12.75" customHeight="1" x14ac:dyDescent="0.15">
      <c r="B277" s="10"/>
      <c r="C277" s="10"/>
      <c r="D277" s="10"/>
      <c r="E277" s="10"/>
      <c r="F277" s="10"/>
      <c r="G277" s="10"/>
      <c r="H277" s="10"/>
      <c r="I277" s="12"/>
      <c r="J277" s="10"/>
      <c r="K277" s="10"/>
      <c r="L277" s="10"/>
    </row>
    <row r="278" spans="2:12" ht="12.75" customHeight="1" x14ac:dyDescent="0.15">
      <c r="B278" s="10"/>
      <c r="C278" s="10"/>
      <c r="D278" s="10"/>
      <c r="E278" s="10"/>
      <c r="F278" s="10"/>
      <c r="G278" s="10"/>
      <c r="H278" s="10"/>
      <c r="I278" s="12"/>
      <c r="J278" s="10"/>
      <c r="K278" s="10"/>
      <c r="L278" s="10"/>
    </row>
    <row r="279" spans="2:12" ht="12.75" customHeight="1" x14ac:dyDescent="0.15">
      <c r="B279" s="10"/>
      <c r="C279" s="10"/>
      <c r="D279" s="10"/>
      <c r="E279" s="10"/>
      <c r="F279" s="10"/>
      <c r="G279" s="10"/>
      <c r="H279" s="10"/>
      <c r="I279" s="12"/>
      <c r="J279" s="10"/>
      <c r="K279" s="10"/>
      <c r="L279" s="10"/>
    </row>
    <row r="280" spans="2:12" ht="12.75" customHeight="1" x14ac:dyDescent="0.15">
      <c r="B280" s="10"/>
      <c r="C280" s="10"/>
      <c r="D280" s="10"/>
      <c r="E280" s="10"/>
      <c r="F280" s="10"/>
      <c r="G280" s="10"/>
      <c r="H280" s="10"/>
      <c r="I280" s="12"/>
      <c r="J280" s="10"/>
      <c r="K280" s="10"/>
      <c r="L280" s="10"/>
    </row>
    <row r="281" spans="2:12" ht="12.75" customHeight="1" x14ac:dyDescent="0.15">
      <c r="B281" s="10"/>
      <c r="C281" s="10"/>
      <c r="D281" s="10"/>
      <c r="E281" s="10"/>
      <c r="F281" s="10"/>
      <c r="G281" s="10"/>
      <c r="H281" s="10"/>
      <c r="I281" s="12"/>
      <c r="J281" s="10"/>
      <c r="K281" s="10"/>
      <c r="L281" s="10"/>
    </row>
    <row r="282" spans="2:12" ht="12.75" customHeight="1" x14ac:dyDescent="0.15">
      <c r="B282" s="10"/>
      <c r="C282" s="10"/>
      <c r="D282" s="10"/>
      <c r="E282" s="10"/>
      <c r="F282" s="10"/>
      <c r="G282" s="10"/>
      <c r="H282" s="10"/>
      <c r="I282" s="12"/>
      <c r="J282" s="10"/>
      <c r="K282" s="10"/>
      <c r="L282" s="10"/>
    </row>
    <row r="283" spans="2:12" ht="12.75" customHeight="1" x14ac:dyDescent="0.15">
      <c r="B283" s="10"/>
      <c r="C283" s="10"/>
      <c r="D283" s="10"/>
      <c r="E283" s="10"/>
      <c r="F283" s="10"/>
      <c r="G283" s="10"/>
      <c r="H283" s="10"/>
      <c r="I283" s="12"/>
      <c r="J283" s="10"/>
      <c r="K283" s="10"/>
      <c r="L283" s="10"/>
    </row>
    <row r="284" spans="2:12" ht="12.75" customHeight="1" x14ac:dyDescent="0.15">
      <c r="B284" s="10"/>
      <c r="C284" s="10"/>
      <c r="D284" s="10"/>
      <c r="E284" s="10"/>
      <c r="F284" s="10"/>
      <c r="G284" s="10"/>
      <c r="H284" s="10"/>
      <c r="I284" s="12"/>
      <c r="J284" s="10"/>
      <c r="K284" s="10"/>
      <c r="L284" s="10"/>
    </row>
    <row r="285" spans="2:12" ht="12.75" customHeight="1" x14ac:dyDescent="0.15">
      <c r="B285" s="10"/>
      <c r="C285" s="10"/>
      <c r="D285" s="10"/>
      <c r="E285" s="10"/>
      <c r="F285" s="10"/>
      <c r="G285" s="10"/>
      <c r="H285" s="10"/>
      <c r="I285" s="12"/>
      <c r="J285" s="10"/>
      <c r="K285" s="10"/>
      <c r="L285" s="10"/>
    </row>
    <row r="286" spans="2:12" ht="12.75" customHeight="1" x14ac:dyDescent="0.15">
      <c r="B286" s="10"/>
      <c r="C286" s="10"/>
      <c r="D286" s="10"/>
      <c r="E286" s="10"/>
      <c r="F286" s="10"/>
      <c r="G286" s="10"/>
      <c r="H286" s="10"/>
      <c r="I286" s="12"/>
      <c r="J286" s="10"/>
      <c r="K286" s="10"/>
      <c r="L286" s="10"/>
    </row>
    <row r="287" spans="2:12" ht="12.75" customHeight="1" x14ac:dyDescent="0.15">
      <c r="B287" s="10"/>
      <c r="C287" s="10"/>
      <c r="D287" s="10"/>
      <c r="E287" s="10"/>
      <c r="F287" s="10"/>
      <c r="G287" s="10"/>
      <c r="H287" s="10"/>
      <c r="I287" s="12"/>
      <c r="J287" s="10"/>
      <c r="K287" s="10"/>
      <c r="L287" s="10"/>
    </row>
    <row r="288" spans="2:12" ht="12.75" customHeight="1" x14ac:dyDescent="0.15">
      <c r="B288" s="10"/>
      <c r="C288" s="10"/>
      <c r="D288" s="10"/>
      <c r="E288" s="10"/>
      <c r="F288" s="10"/>
      <c r="G288" s="10"/>
      <c r="H288" s="10"/>
      <c r="I288" s="12"/>
      <c r="J288" s="10"/>
      <c r="K288" s="10"/>
      <c r="L288" s="10"/>
    </row>
    <row r="289" spans="2:12" ht="12.75" customHeight="1" x14ac:dyDescent="0.15">
      <c r="B289" s="10"/>
      <c r="C289" s="10"/>
      <c r="D289" s="10"/>
      <c r="E289" s="10"/>
      <c r="F289" s="10"/>
      <c r="G289" s="10"/>
      <c r="H289" s="10"/>
      <c r="I289" s="12"/>
      <c r="J289" s="10"/>
      <c r="K289" s="10"/>
      <c r="L289" s="10"/>
    </row>
    <row r="290" spans="2:12" ht="12.75" customHeight="1" x14ac:dyDescent="0.15">
      <c r="B290" s="10"/>
      <c r="C290" s="10"/>
      <c r="D290" s="10"/>
      <c r="E290" s="10"/>
      <c r="F290" s="10"/>
      <c r="G290" s="10"/>
      <c r="H290" s="10"/>
      <c r="I290" s="12"/>
      <c r="J290" s="10"/>
      <c r="K290" s="10"/>
      <c r="L290" s="10"/>
    </row>
    <row r="291" spans="2:12" ht="12.75" customHeight="1" x14ac:dyDescent="0.15">
      <c r="B291" s="10"/>
      <c r="C291" s="10"/>
      <c r="D291" s="10"/>
      <c r="E291" s="10"/>
      <c r="F291" s="10"/>
      <c r="G291" s="10"/>
      <c r="H291" s="10"/>
      <c r="I291" s="12"/>
      <c r="J291" s="10"/>
      <c r="K291" s="10"/>
      <c r="L291" s="10"/>
    </row>
    <row r="292" spans="2:12" ht="12.75" customHeight="1" x14ac:dyDescent="0.15">
      <c r="B292" s="10"/>
      <c r="C292" s="10"/>
      <c r="D292" s="10"/>
      <c r="E292" s="10"/>
      <c r="F292" s="10"/>
      <c r="G292" s="10"/>
      <c r="H292" s="10"/>
      <c r="I292" s="12"/>
      <c r="J292" s="10"/>
      <c r="K292" s="10"/>
      <c r="L292" s="10"/>
    </row>
    <row r="293" spans="2:12" ht="12.75" customHeight="1" x14ac:dyDescent="0.15">
      <c r="B293" s="10"/>
      <c r="C293" s="10"/>
      <c r="D293" s="10"/>
      <c r="E293" s="10"/>
      <c r="F293" s="10"/>
      <c r="G293" s="10"/>
      <c r="H293" s="10"/>
      <c r="I293" s="12"/>
      <c r="J293" s="10"/>
      <c r="K293" s="10"/>
      <c r="L293" s="10"/>
    </row>
    <row r="294" spans="2:12" ht="12.75" customHeight="1" x14ac:dyDescent="0.15">
      <c r="B294" s="10"/>
      <c r="C294" s="10"/>
      <c r="D294" s="10"/>
      <c r="E294" s="10"/>
      <c r="F294" s="10"/>
      <c r="G294" s="10"/>
      <c r="H294" s="10"/>
      <c r="I294" s="12"/>
      <c r="J294" s="10"/>
      <c r="K294" s="10"/>
      <c r="L294" s="10"/>
    </row>
    <row r="295" spans="2:12" ht="12.75" customHeight="1" x14ac:dyDescent="0.15">
      <c r="B295" s="10"/>
      <c r="C295" s="10"/>
      <c r="D295" s="10"/>
      <c r="E295" s="10"/>
      <c r="F295" s="10"/>
      <c r="G295" s="10"/>
      <c r="H295" s="10"/>
      <c r="I295" s="12"/>
      <c r="J295" s="10"/>
      <c r="K295" s="10"/>
      <c r="L295" s="10"/>
    </row>
    <row r="296" spans="2:12" ht="12.75" customHeight="1" x14ac:dyDescent="0.15">
      <c r="B296" s="10"/>
      <c r="C296" s="10"/>
      <c r="D296" s="10"/>
      <c r="E296" s="10"/>
      <c r="F296" s="10"/>
      <c r="G296" s="10"/>
      <c r="H296" s="10"/>
      <c r="I296" s="12"/>
      <c r="J296" s="10"/>
      <c r="K296" s="10"/>
      <c r="L296" s="10"/>
    </row>
    <row r="297" spans="2:12" ht="12.75" customHeight="1" x14ac:dyDescent="0.15">
      <c r="B297" s="10"/>
      <c r="C297" s="10"/>
      <c r="D297" s="10"/>
      <c r="E297" s="10"/>
      <c r="F297" s="10"/>
      <c r="G297" s="10"/>
      <c r="H297" s="10"/>
      <c r="I297" s="12"/>
      <c r="J297" s="10"/>
      <c r="K297" s="10"/>
      <c r="L297" s="10"/>
    </row>
    <row r="298" spans="2:12" ht="12.75" customHeight="1" x14ac:dyDescent="0.15">
      <c r="B298" s="10"/>
      <c r="C298" s="10"/>
      <c r="D298" s="10"/>
      <c r="E298" s="10"/>
      <c r="F298" s="10"/>
      <c r="G298" s="10"/>
      <c r="H298" s="10"/>
      <c r="I298" s="12"/>
      <c r="J298" s="10"/>
      <c r="K298" s="10"/>
      <c r="L298" s="10"/>
    </row>
    <row r="299" spans="2:12" ht="12.75" customHeight="1" x14ac:dyDescent="0.15">
      <c r="B299" s="10"/>
      <c r="C299" s="10"/>
      <c r="D299" s="10"/>
      <c r="E299" s="10"/>
      <c r="F299" s="10"/>
      <c r="G299" s="10"/>
      <c r="H299" s="10"/>
      <c r="I299" s="12"/>
      <c r="J299" s="10"/>
      <c r="K299" s="10"/>
      <c r="L299" s="10"/>
    </row>
    <row r="300" spans="2:12" ht="12.75" customHeight="1" x14ac:dyDescent="0.15">
      <c r="B300" s="10"/>
      <c r="C300" s="10"/>
      <c r="D300" s="10"/>
      <c r="E300" s="10"/>
      <c r="F300" s="10"/>
      <c r="G300" s="10"/>
      <c r="H300" s="10"/>
      <c r="I300" s="12"/>
      <c r="J300" s="10"/>
      <c r="K300" s="10"/>
      <c r="L300" s="10"/>
    </row>
    <row r="301" spans="2:12" ht="12.75" customHeight="1" x14ac:dyDescent="0.15">
      <c r="B301" s="10"/>
      <c r="C301" s="10"/>
      <c r="D301" s="10"/>
      <c r="E301" s="10"/>
      <c r="F301" s="10"/>
      <c r="G301" s="10"/>
      <c r="H301" s="10"/>
      <c r="I301" s="12"/>
      <c r="J301" s="10"/>
      <c r="K301" s="10"/>
      <c r="L301" s="10"/>
    </row>
    <row r="302" spans="2:12" ht="12.75" customHeight="1" x14ac:dyDescent="0.15">
      <c r="B302" s="10"/>
      <c r="C302" s="10"/>
      <c r="D302" s="10"/>
      <c r="E302" s="10"/>
      <c r="F302" s="10"/>
      <c r="G302" s="10"/>
      <c r="H302" s="10"/>
      <c r="I302" s="12"/>
      <c r="J302" s="10"/>
      <c r="K302" s="10"/>
      <c r="L302" s="10"/>
    </row>
    <row r="303" spans="2:12" ht="12.75" customHeight="1" x14ac:dyDescent="0.15">
      <c r="B303" s="10"/>
      <c r="C303" s="10"/>
      <c r="D303" s="10"/>
      <c r="E303" s="10"/>
      <c r="F303" s="10"/>
      <c r="G303" s="10"/>
      <c r="H303" s="10"/>
      <c r="I303" s="12"/>
      <c r="J303" s="10"/>
      <c r="K303" s="10"/>
      <c r="L303" s="10"/>
    </row>
    <row r="304" spans="2:12" ht="12.75" customHeight="1" x14ac:dyDescent="0.15">
      <c r="B304" s="10"/>
      <c r="C304" s="10"/>
      <c r="D304" s="10"/>
      <c r="E304" s="10"/>
      <c r="F304" s="10"/>
      <c r="G304" s="10"/>
      <c r="H304" s="10"/>
      <c r="I304" s="12"/>
      <c r="J304" s="10"/>
      <c r="K304" s="10"/>
      <c r="L304" s="10"/>
    </row>
    <row r="305" spans="2:12" ht="12.75" customHeight="1" x14ac:dyDescent="0.15">
      <c r="B305" s="10"/>
      <c r="C305" s="10"/>
      <c r="D305" s="10"/>
      <c r="E305" s="10"/>
      <c r="F305" s="10"/>
      <c r="G305" s="10"/>
      <c r="H305" s="10"/>
      <c r="I305" s="12"/>
      <c r="J305" s="10"/>
      <c r="K305" s="10"/>
      <c r="L305" s="10"/>
    </row>
    <row r="306" spans="2:12" ht="12.75" customHeight="1" x14ac:dyDescent="0.15">
      <c r="B306" s="10"/>
      <c r="C306" s="10"/>
      <c r="D306" s="10"/>
      <c r="E306" s="10"/>
      <c r="F306" s="10"/>
      <c r="G306" s="10"/>
      <c r="H306" s="10"/>
      <c r="I306" s="12"/>
      <c r="J306" s="10"/>
      <c r="K306" s="10"/>
      <c r="L306" s="10"/>
    </row>
    <row r="307" spans="2:12" ht="12.75" customHeight="1" x14ac:dyDescent="0.15">
      <c r="B307" s="10"/>
      <c r="C307" s="10"/>
      <c r="D307" s="10"/>
      <c r="E307" s="10"/>
      <c r="F307" s="10"/>
      <c r="G307" s="10"/>
      <c r="H307" s="10"/>
      <c r="I307" s="12"/>
      <c r="J307" s="10"/>
      <c r="K307" s="10"/>
      <c r="L307" s="10"/>
    </row>
    <row r="308" spans="2:12" ht="12.75" customHeight="1" x14ac:dyDescent="0.15">
      <c r="B308" s="10"/>
      <c r="C308" s="10"/>
      <c r="D308" s="10"/>
      <c r="E308" s="10"/>
      <c r="F308" s="10"/>
      <c r="G308" s="10"/>
      <c r="H308" s="10"/>
      <c r="I308" s="12"/>
      <c r="J308" s="10"/>
      <c r="K308" s="10"/>
      <c r="L308" s="10"/>
    </row>
    <row r="309" spans="2:12" ht="12.75" customHeight="1" x14ac:dyDescent="0.15">
      <c r="B309" s="10"/>
      <c r="C309" s="10"/>
      <c r="D309" s="10"/>
      <c r="E309" s="10"/>
      <c r="F309" s="10"/>
      <c r="G309" s="10"/>
      <c r="H309" s="10"/>
      <c r="I309" s="12"/>
      <c r="J309" s="10"/>
      <c r="K309" s="10"/>
      <c r="L309" s="10"/>
    </row>
    <row r="310" spans="2:12" ht="12.75" customHeight="1" x14ac:dyDescent="0.15">
      <c r="B310" s="10"/>
      <c r="C310" s="10"/>
      <c r="D310" s="10"/>
      <c r="E310" s="10"/>
      <c r="F310" s="10"/>
      <c r="G310" s="10"/>
      <c r="H310" s="10"/>
      <c r="I310" s="12"/>
      <c r="J310" s="10"/>
      <c r="K310" s="10"/>
      <c r="L310" s="10"/>
    </row>
    <row r="311" spans="2:12" ht="12.75" customHeight="1" x14ac:dyDescent="0.15">
      <c r="B311" s="10"/>
      <c r="C311" s="10"/>
      <c r="D311" s="10"/>
      <c r="E311" s="10"/>
      <c r="F311" s="10"/>
      <c r="G311" s="10"/>
      <c r="H311" s="10"/>
      <c r="I311" s="12"/>
      <c r="J311" s="10"/>
      <c r="K311" s="10"/>
      <c r="L311" s="10"/>
    </row>
    <row r="312" spans="2:12" ht="12.75" customHeight="1" x14ac:dyDescent="0.15">
      <c r="B312" s="10"/>
      <c r="C312" s="10"/>
      <c r="D312" s="10"/>
      <c r="E312" s="10"/>
      <c r="F312" s="10"/>
      <c r="G312" s="10"/>
      <c r="H312" s="10"/>
      <c r="I312" s="12"/>
      <c r="J312" s="10"/>
      <c r="K312" s="10"/>
      <c r="L312" s="10"/>
    </row>
    <row r="313" spans="2:12" ht="12.75" customHeight="1" x14ac:dyDescent="0.15">
      <c r="B313" s="10"/>
      <c r="C313" s="10"/>
      <c r="D313" s="10"/>
      <c r="E313" s="10"/>
      <c r="F313" s="10"/>
      <c r="G313" s="10"/>
      <c r="H313" s="10"/>
      <c r="I313" s="12"/>
      <c r="J313" s="10"/>
      <c r="K313" s="10"/>
      <c r="L313" s="10"/>
    </row>
    <row r="314" spans="2:12" ht="12.75" customHeight="1" x14ac:dyDescent="0.15">
      <c r="B314" s="10"/>
      <c r="C314" s="10"/>
      <c r="D314" s="10"/>
      <c r="E314" s="10"/>
      <c r="F314" s="10"/>
      <c r="G314" s="10"/>
      <c r="H314" s="10"/>
      <c r="I314" s="12"/>
      <c r="J314" s="10"/>
      <c r="K314" s="10"/>
      <c r="L314" s="10"/>
    </row>
    <row r="315" spans="2:12" ht="12.75" customHeight="1" x14ac:dyDescent="0.15">
      <c r="B315" s="10"/>
      <c r="C315" s="10"/>
      <c r="D315" s="10"/>
      <c r="E315" s="10"/>
      <c r="F315" s="10"/>
      <c r="G315" s="10"/>
      <c r="H315" s="10"/>
      <c r="I315" s="12"/>
      <c r="J315" s="10"/>
      <c r="K315" s="10"/>
      <c r="L315" s="10"/>
    </row>
    <row r="316" spans="2:12" ht="12.75" customHeight="1" x14ac:dyDescent="0.15">
      <c r="B316" s="10"/>
      <c r="C316" s="10"/>
      <c r="D316" s="10"/>
      <c r="E316" s="10"/>
      <c r="F316" s="10"/>
      <c r="G316" s="10"/>
      <c r="H316" s="10"/>
      <c r="I316" s="12"/>
      <c r="J316" s="10"/>
      <c r="K316" s="10"/>
      <c r="L316" s="10"/>
    </row>
    <row r="317" spans="2:12" ht="12.75" customHeight="1" x14ac:dyDescent="0.15">
      <c r="B317" s="10"/>
      <c r="C317" s="10"/>
      <c r="D317" s="10"/>
      <c r="E317" s="10"/>
      <c r="F317" s="10"/>
      <c r="G317" s="10"/>
      <c r="H317" s="10"/>
      <c r="I317" s="12"/>
      <c r="J317" s="10"/>
      <c r="K317" s="10"/>
      <c r="L317" s="10"/>
    </row>
    <row r="318" spans="2:12" ht="12.75" customHeight="1" x14ac:dyDescent="0.15">
      <c r="B318" s="10"/>
      <c r="C318" s="10"/>
      <c r="D318" s="10"/>
      <c r="E318" s="10"/>
      <c r="F318" s="10"/>
      <c r="G318" s="10"/>
      <c r="H318" s="10"/>
      <c r="I318" s="12"/>
      <c r="J318" s="10"/>
      <c r="K318" s="10"/>
      <c r="L318" s="10"/>
    </row>
    <row r="319" spans="2:12" ht="12.75" customHeight="1" x14ac:dyDescent="0.15">
      <c r="B319" s="10"/>
      <c r="C319" s="10"/>
      <c r="D319" s="10"/>
      <c r="E319" s="10"/>
      <c r="F319" s="10"/>
      <c r="G319" s="10"/>
      <c r="H319" s="10"/>
      <c r="I319" s="12"/>
      <c r="J319" s="10"/>
      <c r="K319" s="10"/>
      <c r="L319" s="10"/>
    </row>
    <row r="320" spans="2:12" ht="12.75" customHeight="1" x14ac:dyDescent="0.15">
      <c r="B320" s="10"/>
      <c r="C320" s="10"/>
      <c r="D320" s="10"/>
      <c r="E320" s="10"/>
      <c r="F320" s="10"/>
      <c r="G320" s="10"/>
      <c r="H320" s="10"/>
      <c r="I320" s="12"/>
      <c r="J320" s="10"/>
      <c r="K320" s="10"/>
      <c r="L320" s="10"/>
    </row>
    <row r="321" spans="2:12" ht="12.75" customHeight="1" x14ac:dyDescent="0.15">
      <c r="B321" s="10"/>
      <c r="C321" s="10"/>
      <c r="D321" s="10"/>
      <c r="E321" s="10"/>
      <c r="F321" s="10"/>
      <c r="G321" s="10"/>
      <c r="H321" s="10"/>
      <c r="I321" s="12"/>
      <c r="J321" s="10"/>
      <c r="K321" s="10"/>
      <c r="L321" s="10"/>
    </row>
    <row r="322" spans="2:12" ht="12.75" customHeight="1" x14ac:dyDescent="0.15">
      <c r="B322" s="10"/>
      <c r="C322" s="10"/>
      <c r="D322" s="10"/>
      <c r="E322" s="10"/>
      <c r="F322" s="10"/>
      <c r="G322" s="10"/>
      <c r="H322" s="10"/>
      <c r="I322" s="12"/>
      <c r="J322" s="10"/>
      <c r="K322" s="10"/>
      <c r="L322" s="10"/>
    </row>
    <row r="323" spans="2:12" ht="12.75" customHeight="1" x14ac:dyDescent="0.15">
      <c r="B323" s="10"/>
      <c r="C323" s="10"/>
      <c r="D323" s="10"/>
      <c r="E323" s="10"/>
      <c r="F323" s="10"/>
      <c r="G323" s="10"/>
      <c r="H323" s="10"/>
      <c r="I323" s="12"/>
      <c r="J323" s="10"/>
      <c r="K323" s="10"/>
      <c r="L323" s="10"/>
    </row>
    <row r="324" spans="2:12" ht="15.75" customHeight="1" x14ac:dyDescent="0.15"/>
    <row r="325" spans="2:12" ht="15.75" customHeight="1" x14ac:dyDescent="0.15"/>
    <row r="326" spans="2:12" ht="15.75" customHeight="1" x14ac:dyDescent="0.15"/>
    <row r="327" spans="2:12" ht="15.75" customHeight="1" x14ac:dyDescent="0.15"/>
    <row r="328" spans="2:12" ht="15.75" customHeight="1" x14ac:dyDescent="0.15"/>
    <row r="329" spans="2:12" ht="15.75" customHeight="1" x14ac:dyDescent="0.15"/>
    <row r="330" spans="2:12" ht="15.75" customHeight="1" x14ac:dyDescent="0.15"/>
    <row r="331" spans="2:12" ht="15.75" customHeight="1" x14ac:dyDescent="0.15"/>
    <row r="332" spans="2:12" ht="15.75" customHeight="1" x14ac:dyDescent="0.15"/>
    <row r="333" spans="2:12" ht="15.75" customHeight="1" x14ac:dyDescent="0.15"/>
    <row r="334" spans="2:12" ht="15.75" customHeight="1" x14ac:dyDescent="0.15"/>
    <row r="335" spans="2:12" ht="15.75" customHeight="1" x14ac:dyDescent="0.15"/>
    <row r="336" spans="2:12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  <row r="1001" ht="15.75" customHeight="1" x14ac:dyDescent="0.15"/>
    <row r="1002" ht="15.75" customHeight="1" x14ac:dyDescent="0.15"/>
    <row r="1003" ht="15.75" customHeight="1" x14ac:dyDescent="0.15"/>
    <row r="1004" ht="15.75" customHeight="1" x14ac:dyDescent="0.15"/>
    <row r="1005" ht="15.75" customHeight="1" x14ac:dyDescent="0.15"/>
    <row r="1006" ht="15.75" customHeight="1" x14ac:dyDescent="0.15"/>
    <row r="1007" ht="15.75" customHeight="1" x14ac:dyDescent="0.15"/>
    <row r="1008" ht="15.75" customHeight="1" x14ac:dyDescent="0.15"/>
    <row r="1009" ht="15.75" customHeight="1" x14ac:dyDescent="0.15"/>
    <row r="1010" ht="15.75" customHeight="1" x14ac:dyDescent="0.15"/>
    <row r="1011" ht="15.75" customHeight="1" x14ac:dyDescent="0.15"/>
    <row r="1012" ht="15.75" customHeight="1" x14ac:dyDescent="0.15"/>
    <row r="1013" ht="15.75" customHeight="1" x14ac:dyDescent="0.15"/>
  </sheetData>
  <sheetProtection algorithmName="SHA-512" hashValue="93I1uo/YzfXQIoxLXzups1Mh2VfaYP4/8W2AdHXW39m/+kAvIjB9msE16qFvbOZtjdKVosbJYa1wYAI5lrXFLA==" saltValue="z4F/CqOUEwBXJR8cVPrbzA==" spinCount="100000" sheet="1" objects="1" scenarios="1" selectLockedCells="1"/>
  <mergeCells count="49">
    <mergeCell ref="B122:K122"/>
    <mergeCell ref="B123:K123"/>
    <mergeCell ref="B124:K124"/>
    <mergeCell ref="B103:B106"/>
    <mergeCell ref="B107:B108"/>
    <mergeCell ref="C117:F117"/>
    <mergeCell ref="G117:K120"/>
    <mergeCell ref="C118:F118"/>
    <mergeCell ref="C119:F119"/>
    <mergeCell ref="C120:F120"/>
    <mergeCell ref="B86:B89"/>
    <mergeCell ref="B90:B91"/>
    <mergeCell ref="B92:B93"/>
    <mergeCell ref="B94:B99"/>
    <mergeCell ref="B102:E102"/>
    <mergeCell ref="B67:B70"/>
    <mergeCell ref="B71:B72"/>
    <mergeCell ref="B76:D76"/>
    <mergeCell ref="B80:B82"/>
    <mergeCell ref="B85:E85"/>
    <mergeCell ref="B48:B51"/>
    <mergeCell ref="B54:E54"/>
    <mergeCell ref="B57:B61"/>
    <mergeCell ref="B64:E64"/>
    <mergeCell ref="B65:B66"/>
    <mergeCell ref="B32:B33"/>
    <mergeCell ref="B35:B36"/>
    <mergeCell ref="B37:B38"/>
    <mergeCell ref="B41:E41"/>
    <mergeCell ref="B42:B46"/>
    <mergeCell ref="B7:E7"/>
    <mergeCell ref="B8:B15"/>
    <mergeCell ref="B18:E18"/>
    <mergeCell ref="B19:B28"/>
    <mergeCell ref="B31:E31"/>
    <mergeCell ref="B2:E2"/>
    <mergeCell ref="F2:L2"/>
    <mergeCell ref="B3:E3"/>
    <mergeCell ref="F3:L3"/>
    <mergeCell ref="A4:A5"/>
    <mergeCell ref="B4:C5"/>
    <mergeCell ref="D4:D5"/>
    <mergeCell ref="E4:E5"/>
    <mergeCell ref="F4:F5"/>
    <mergeCell ref="G4:H4"/>
    <mergeCell ref="I4:I5"/>
    <mergeCell ref="J4:J5"/>
    <mergeCell ref="K4:K5"/>
    <mergeCell ref="L4:L5"/>
  </mergeCells>
  <dataValidations count="1">
    <dataValidation type="decimal" operator="greaterThan" allowBlank="1" showErrorMessage="1" sqref="J8:J16 J19:J29 J32:J39 J42:J53 J55:J62 J65:J71 J77:J83 K110 J86:J100 K100 J103:J110" xr:uid="{00000000-0002-0000-0000-000000000000}">
      <formula1>0</formula1>
      <formula2>0</formula2>
    </dataValidation>
  </dataValidations>
  <hyperlinks>
    <hyperlink ref="F2" r:id="rId1" xr:uid="{00000000-0004-0000-0000-000001000000}"/>
    <hyperlink ref="L7" r:id="rId2" xr:uid="{00000000-0004-0000-0000-000002000000}"/>
    <hyperlink ref="L8" r:id="rId3" xr:uid="{00000000-0004-0000-0000-000003000000}"/>
    <hyperlink ref="L9" r:id="rId4" xr:uid="{00000000-0004-0000-0000-000004000000}"/>
    <hyperlink ref="L10" r:id="rId5" xr:uid="{00000000-0004-0000-0000-000005000000}"/>
    <hyperlink ref="L11" r:id="rId6" xr:uid="{00000000-0004-0000-0000-000006000000}"/>
    <hyperlink ref="L12" r:id="rId7" xr:uid="{00000000-0004-0000-0000-000007000000}"/>
    <hyperlink ref="L13" r:id="rId8" xr:uid="{00000000-0004-0000-0000-000008000000}"/>
    <hyperlink ref="L14" r:id="rId9" xr:uid="{00000000-0004-0000-0000-000009000000}"/>
    <hyperlink ref="L15" r:id="rId10" xr:uid="{00000000-0004-0000-0000-00000A000000}"/>
    <hyperlink ref="L18" r:id="rId11" xr:uid="{00000000-0004-0000-0000-00000B000000}"/>
    <hyperlink ref="L19" r:id="rId12" xr:uid="{00000000-0004-0000-0000-00000C000000}"/>
    <hyperlink ref="L20" r:id="rId13" xr:uid="{00000000-0004-0000-0000-00000D000000}"/>
    <hyperlink ref="L21" r:id="rId14" xr:uid="{00000000-0004-0000-0000-00000E000000}"/>
    <hyperlink ref="L23" r:id="rId15" xr:uid="{00000000-0004-0000-0000-00000F000000}"/>
    <hyperlink ref="L24" r:id="rId16" xr:uid="{00000000-0004-0000-0000-000010000000}"/>
    <hyperlink ref="L25" r:id="rId17" xr:uid="{00000000-0004-0000-0000-000011000000}"/>
    <hyperlink ref="L26" r:id="rId18" xr:uid="{00000000-0004-0000-0000-000012000000}"/>
    <hyperlink ref="L27" r:id="rId19" xr:uid="{00000000-0004-0000-0000-000013000000}"/>
    <hyperlink ref="L28" r:id="rId20" xr:uid="{00000000-0004-0000-0000-000014000000}"/>
    <hyperlink ref="L31" r:id="rId21" xr:uid="{00000000-0004-0000-0000-000015000000}"/>
    <hyperlink ref="L32" r:id="rId22" xr:uid="{00000000-0004-0000-0000-000016000000}"/>
    <hyperlink ref="L33" r:id="rId23" xr:uid="{00000000-0004-0000-0000-000017000000}"/>
    <hyperlink ref="L34" r:id="rId24" xr:uid="{00000000-0004-0000-0000-000018000000}"/>
    <hyperlink ref="L35" r:id="rId25" xr:uid="{00000000-0004-0000-0000-000019000000}"/>
    <hyperlink ref="L36" r:id="rId26" xr:uid="{00000000-0004-0000-0000-00001A000000}"/>
    <hyperlink ref="L37" r:id="rId27" xr:uid="{00000000-0004-0000-0000-00001B000000}"/>
    <hyperlink ref="L38" r:id="rId28" xr:uid="{00000000-0004-0000-0000-00001C000000}"/>
    <hyperlink ref="L41" r:id="rId29" xr:uid="{00000000-0004-0000-0000-00001D000000}"/>
    <hyperlink ref="L42" r:id="rId30" xr:uid="{00000000-0004-0000-0000-00001E000000}"/>
    <hyperlink ref="L43" r:id="rId31" xr:uid="{00000000-0004-0000-0000-00001F000000}"/>
    <hyperlink ref="L44" r:id="rId32" xr:uid="{00000000-0004-0000-0000-000020000000}"/>
    <hyperlink ref="L45" r:id="rId33" xr:uid="{00000000-0004-0000-0000-000021000000}"/>
    <hyperlink ref="L46" r:id="rId34" xr:uid="{00000000-0004-0000-0000-000022000000}"/>
    <hyperlink ref="L47" r:id="rId35" xr:uid="{00000000-0004-0000-0000-000023000000}"/>
    <hyperlink ref="L48" r:id="rId36" xr:uid="{00000000-0004-0000-0000-000024000000}"/>
    <hyperlink ref="L49" r:id="rId37" xr:uid="{00000000-0004-0000-0000-000025000000}"/>
    <hyperlink ref="L50" r:id="rId38" xr:uid="{00000000-0004-0000-0000-000026000000}"/>
    <hyperlink ref="L51" r:id="rId39" xr:uid="{00000000-0004-0000-0000-000027000000}"/>
    <hyperlink ref="L54" r:id="rId40" xr:uid="{00000000-0004-0000-0000-000028000000}"/>
    <hyperlink ref="L55" r:id="rId41" xr:uid="{00000000-0004-0000-0000-000029000000}"/>
    <hyperlink ref="L56" r:id="rId42" xr:uid="{00000000-0004-0000-0000-00002A000000}"/>
    <hyperlink ref="L57" r:id="rId43" xr:uid="{00000000-0004-0000-0000-00002B000000}"/>
    <hyperlink ref="L58" r:id="rId44" xr:uid="{00000000-0004-0000-0000-00002C000000}"/>
    <hyperlink ref="L59" r:id="rId45" xr:uid="{00000000-0004-0000-0000-00002D000000}"/>
    <hyperlink ref="L60" r:id="rId46" xr:uid="{00000000-0004-0000-0000-00002E000000}"/>
    <hyperlink ref="L61" r:id="rId47" xr:uid="{00000000-0004-0000-0000-00002F000000}"/>
    <hyperlink ref="L64" r:id="rId48" xr:uid="{00000000-0004-0000-0000-000030000000}"/>
    <hyperlink ref="L65" r:id="rId49" xr:uid="{00000000-0004-0000-0000-000031000000}"/>
    <hyperlink ref="L66" r:id="rId50" xr:uid="{00000000-0004-0000-0000-000032000000}"/>
    <hyperlink ref="L67" r:id="rId51" xr:uid="{00000000-0004-0000-0000-000033000000}"/>
    <hyperlink ref="L68" r:id="rId52" xr:uid="{00000000-0004-0000-0000-000034000000}"/>
    <hyperlink ref="L70" r:id="rId53" xr:uid="{00000000-0004-0000-0000-000035000000}"/>
    <hyperlink ref="L71" r:id="rId54" xr:uid="{00000000-0004-0000-0000-000036000000}"/>
    <hyperlink ref="L72" r:id="rId55" xr:uid="{00000000-0004-0000-0000-000037000000}"/>
    <hyperlink ref="L76" r:id="rId56" xr:uid="{00000000-0004-0000-0000-000038000000}"/>
    <hyperlink ref="L77" r:id="rId57" xr:uid="{00000000-0004-0000-0000-000039000000}"/>
    <hyperlink ref="L78" r:id="rId58" xr:uid="{00000000-0004-0000-0000-00003A000000}"/>
    <hyperlink ref="L79" r:id="rId59" xr:uid="{00000000-0004-0000-0000-00003B000000}"/>
    <hyperlink ref="L80" r:id="rId60" xr:uid="{00000000-0004-0000-0000-00003C000000}"/>
    <hyperlink ref="L81" r:id="rId61" xr:uid="{00000000-0004-0000-0000-00003D000000}"/>
    <hyperlink ref="L82" r:id="rId62" xr:uid="{00000000-0004-0000-0000-00003E000000}"/>
    <hyperlink ref="L85" r:id="rId63" xr:uid="{00000000-0004-0000-0000-00003F000000}"/>
    <hyperlink ref="L86" r:id="rId64" location="/1-contenant-bouteille_a_l_unite" xr:uid="{00000000-0004-0000-0000-000040000000}"/>
    <hyperlink ref="L87" r:id="rId65" location="/1-contenant-bouteille_a_l_unite" xr:uid="{00000000-0004-0000-0000-000041000000}"/>
    <hyperlink ref="L88" r:id="rId66" location="/1-contenant-bouteille_a_l_unite" xr:uid="{00000000-0004-0000-0000-000042000000}"/>
    <hyperlink ref="L89" r:id="rId67" location="/1-contenant-bouteille_a_l_unite" xr:uid="{00000000-0004-0000-0000-000043000000}"/>
    <hyperlink ref="L90" r:id="rId68" xr:uid="{00000000-0004-0000-0000-000044000000}"/>
    <hyperlink ref="L91" r:id="rId69" location="/1-contenant-bouteille_a_l_unite" xr:uid="{00000000-0004-0000-0000-000045000000}"/>
    <hyperlink ref="L92" r:id="rId70" location="/1-contenant-bouteille_a_l_unite" xr:uid="{00000000-0004-0000-0000-000046000000}"/>
    <hyperlink ref="L93" r:id="rId71" location="/1-contenant-bouteille_a_l_unite" xr:uid="{00000000-0004-0000-0000-000047000000}"/>
    <hyperlink ref="L94" r:id="rId72" xr:uid="{00000000-0004-0000-0000-000048000000}"/>
    <hyperlink ref="L95" r:id="rId73" xr:uid="{00000000-0004-0000-0000-000049000000}"/>
    <hyperlink ref="L96" r:id="rId74" xr:uid="{00000000-0004-0000-0000-00004A000000}"/>
    <hyperlink ref="L97" r:id="rId75" xr:uid="{00000000-0004-0000-0000-00004B000000}"/>
    <hyperlink ref="L98" r:id="rId76" xr:uid="{00000000-0004-0000-0000-00004C000000}"/>
    <hyperlink ref="L99" r:id="rId77" xr:uid="{00000000-0004-0000-0000-00004D000000}"/>
    <hyperlink ref="L102" r:id="rId78" xr:uid="{00000000-0004-0000-0000-00004E000000}"/>
    <hyperlink ref="L103" r:id="rId79" xr:uid="{00000000-0004-0000-0000-00004F000000}"/>
    <hyperlink ref="L104" r:id="rId80" xr:uid="{00000000-0004-0000-0000-000050000000}"/>
    <hyperlink ref="L105" r:id="rId81" xr:uid="{00000000-0004-0000-0000-000051000000}"/>
    <hyperlink ref="L106" r:id="rId82" xr:uid="{00000000-0004-0000-0000-000052000000}"/>
    <hyperlink ref="L107" r:id="rId83" xr:uid="{00000000-0004-0000-0000-000053000000}"/>
    <hyperlink ref="L108" r:id="rId84" xr:uid="{00000000-0004-0000-0000-000054000000}"/>
    <hyperlink ref="L109" r:id="rId85" xr:uid="{00000000-0004-0000-0000-000055000000}"/>
    <hyperlink ref="B2" r:id="rId86" xr:uid="{00000000-0004-0000-0000-000000000000}"/>
  </hyperlinks>
  <printOptions horizontalCentered="1"/>
  <pageMargins left="0.31527777777777799" right="0.31527777777777799" top="0.31874999999999998" bottom="0.202083333333333" header="0.511811023622047" footer="0.511811023622047"/>
  <pageSetup paperSize="9" fitToHeight="0" orientation="portrait" horizontalDpi="300" verticalDpi="300"/>
  <ignoredErrors>
    <ignoredError sqref="H59:H60" unlockedFormula="1"/>
  </ignoredErrors>
  <drawing r:id="rId87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</vt:lpstr>
      <vt:lpstr>Bon!Impression_des_titres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</dc:creator>
  <dc:description/>
  <cp:lastModifiedBy>Frederic Bilas</cp:lastModifiedBy>
  <cp:revision>40</cp:revision>
  <dcterms:created xsi:type="dcterms:W3CDTF">2000-01-31T17:41:08Z</dcterms:created>
  <dcterms:modified xsi:type="dcterms:W3CDTF">2025-05-09T09:08:09Z</dcterms:modified>
  <dc:language>fr-BE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